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905" tabRatio="762" activeTab="0"/>
  </bookViews>
  <sheets>
    <sheet name="Von CTMT" sheetId="1" r:id="rId1"/>
  </sheets>
  <externalReferences>
    <externalReference r:id="rId4"/>
    <externalReference r:id="rId5"/>
    <externalReference r:id="rId6"/>
  </externalReferences>
  <definedNames>
    <definedName name="_________a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PA3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_a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PA3" hidden="1">{"'Sheet1'!$L$16"}</definedName>
    <definedName name="_______Tru21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PA3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Tru21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Goi8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tt3" hidden="1">{"'Sheet1'!$L$16"}</definedName>
    <definedName name="____TT31" hidden="1">{"'Sheet1'!$L$16"}</definedName>
    <definedName name="____Tru21" hidden="1">{"'Sheet1'!$L$16"}</definedName>
    <definedName name="____xlfn.BAHTTEXT" hidden="1">#NAME?</definedName>
    <definedName name="___a1" hidden="1">{"'Sheet1'!$L$16"}</definedName>
    <definedName name="___B1" hidden="1">{"'Sheet1'!$L$16"}</definedName>
    <definedName name="___ban2" hidden="1">{"'Sheet1'!$L$16"}</definedName>
    <definedName name="___cep1" hidden="1">{"'Sheet1'!$L$16"}</definedName>
    <definedName name="___Coc39" hidden="1">{"'Sheet1'!$L$16"}</definedName>
    <definedName name="___Goi8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Lan1" hidden="1">{"'Sheet1'!$L$16"}</definedName>
    <definedName name="___LAN3" hidden="1">{"'Sheet1'!$L$16"}</definedName>
    <definedName name="___lk2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localSheetId="0" hidden="1">#REF!</definedName>
    <definedName name="___PL3" hidden="1">#REF!</definedName>
    <definedName name="___tt3" hidden="1">{"'Sheet1'!$L$16"}</definedName>
    <definedName name="___TT31" hidden="1">{"'Sheet1'!$L$16"}</definedName>
    <definedName name="___Tru21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ep1" hidden="1">{"'Sheet1'!$L$16"}</definedName>
    <definedName name="__Coc39" hidden="1">{"'Sheet1'!$L$16"}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i8" hidden="1">{"'Sheet1'!$L$16"}</definedName>
    <definedName name="__gon4">#REF!</definedName>
    <definedName name="__h1" hidden="1">{"'Sheet1'!$L$16"}</definedName>
    <definedName name="__hom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n1" hidden="1">{"'Sheet1'!$L$16"}</definedName>
    <definedName name="__LAN3" hidden="1">{"'Sheet1'!$L$16"}</definedName>
    <definedName name="__lap1">#REF!</definedName>
    <definedName name="__lap2">#REF!</definedName>
    <definedName name="__lk2" hidden="1">{"'Sheet1'!$L$16"}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L1242">#REF!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t3" hidden="1">{"'Sheet1'!$L$16"}</definedName>
    <definedName name="__TT31" hidden="1">{"'Sheet1'!$L$16"}</definedName>
    <definedName name="__TH1">#REF!</definedName>
    <definedName name="__TH2">#REF!</definedName>
    <definedName name="__TH3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_xlfn.BAHTTEXT" hidden="1">#NAME?</definedName>
    <definedName name="_1">#N/A</definedName>
    <definedName name="_1000A01">#N/A</definedName>
    <definedName name="_2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{"'Sheet1'!$L$16"}</definedName>
    <definedName name="_A4" hidden="1">{"'Sheet1'!$L$16"}</definedName>
    <definedName name="_B1" hidden="1">{"'Sheet1'!$L$16"}</definedName>
    <definedName name="_b4" hidden="1">{"'Sheet1'!$L$16"}</definedName>
    <definedName name="_ba1" hidden="1">{#N/A,#N/A,FALSE,"Chi ti?t"}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Builtin155" hidden="1">#N/A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D2" hidden="1">{"'Sheet1'!$L$16"}</definedName>
    <definedName name="_cep1" hidden="1">{"'Sheet1'!$L$16"}</definedName>
    <definedName name="_Coc39" hidden="1">{"'Sheet1'!$L$16"}</definedName>
    <definedName name="_CON1">#REF!</definedName>
    <definedName name="_CON2">#REF!</definedName>
    <definedName name="_d1500" hidden="1">{"'Sheet1'!$L$16"}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5" hidden="1">{"'Sheet1'!$L$16"}</definedName>
    <definedName name="_Fill" localSheetId="0" hidden="1">#REF!</definedName>
    <definedName name="_Fill" hidden="1">#REF!</definedName>
    <definedName name="_Goi8" hidden="1">{"'Sheet1'!$L$16"}</definedName>
    <definedName name="_gon4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146" hidden="1">{"'Sheet1'!$L$16"}</definedName>
    <definedName name="_k27" hidden="1">{"'Sheet1'!$L$16"}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m03" hidden="1">{"'Sheet1'!$L$16"}</definedName>
    <definedName name="_km190">#REF!</definedName>
    <definedName name="_km191">#REF!</definedName>
    <definedName name="_km192">#REF!</definedName>
    <definedName name="_KH08" hidden="1">{#N/A,#N/A,FALSE,"Chi ti?t"}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lk2" hidden="1">{"'Sheet1'!$L$16"}</definedName>
    <definedName name="_m1233" hidden="1">{"'Sheet1'!$L$16"}</definedName>
    <definedName name="_M2" hidden="1">{"'Sheet1'!$L$16"}</definedName>
    <definedName name="_M36" hidden="1">{"'Sheet1'!$L$16"}</definedName>
    <definedName name="_MAC12">#REF!</definedName>
    <definedName name="_MAC46">#REF!</definedName>
    <definedName name="_MTL12" hidden="1">{"'Sheet1'!$L$16"}</definedName>
    <definedName name="_nam1" hidden="1">{"'Sheet1'!$L$16"}</definedName>
    <definedName name="_nam2" hidden="1">{#N/A,#N/A,FALSE,"Chi ti?t"}</definedName>
    <definedName name="_nam3" hidden="1">{"'Sheet1'!$L$16"}</definedName>
    <definedName name="_NET2">#REF!</definedName>
    <definedName name="_NSO2" hidden="1">{"'Sheet1'!$L$16"}</definedName>
    <definedName name="_nh2" hidden="1">{#N/A,#N/A,FALSE,"Chi ti?t"}</definedName>
    <definedName name="_Order1" hidden="1">255</definedName>
    <definedName name="_Order2" hidden="1">255</definedName>
    <definedName name="_PA3" hidden="1">{"'Sheet1'!$L$16"}</definedName>
    <definedName name="_PL1242">#REF!</definedName>
    <definedName name="_Pl2" hidden="1">{"'Sheet1'!$L$16"}</definedName>
    <definedName name="_PL3" localSheetId="0" hidden="1">#REF!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hu3" hidden="1">{"'Sheet1'!$L$16"}</definedName>
    <definedName name="_QLO7" hidden="1">#N/A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localSheetId="0" hidden="1">#REF!</definedName>
    <definedName name="_Sort" hidden="1">#REF!</definedName>
    <definedName name="_Sortmoi" hidden="1">#N/A</definedName>
    <definedName name="_T12" hidden="1">{"'Sheet1'!$L$16"}</definedName>
    <definedName name="_TC07" hidden="1">{"'Sheet1'!$L$16"}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hidden="1">{"'Sheet1'!$L$16"}</definedName>
    <definedName name="_tt3" hidden="1">{"'Sheet1'!$L$16"}</definedName>
    <definedName name="_TT31" hidden="1">{"'Sheet1'!$L$16"}</definedName>
    <definedName name="_TH1">#REF!</definedName>
    <definedName name="_TH2" hidden="1">{"'Sheet1'!$L$16"}</definedName>
    <definedName name="_TH3">#REF!</definedName>
    <definedName name="_Tru21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localSheetId="0" hidden="1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DADADD" hidden="1">{"'Sheet1'!$L$16"}</definedName>
    <definedName name="ae" hidden="1">{"'Sheet1'!$L$16"}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3</definedName>
    <definedName name="aqbnmjm" localSheetId="0" hidden="1">#REF!</definedName>
    <definedName name="aqbnmjm" hidden="1">#REF!</definedName>
    <definedName name="AS2DocOpenMode" hidden="1">"AS2DocumentEdit"</definedName>
    <definedName name="asss" hidden="1">{"'Sheet1'!$L$16"}</definedName>
    <definedName name="ATGT" hidden="1">{"'Sheet1'!$L$16"}</definedName>
    <definedName name="b_240">#REF!</definedName>
    <definedName name="b_280">#REF!</definedName>
    <definedName name="b_320">#REF!</definedName>
    <definedName name="banql" hidden="1">{"'Sheet1'!$L$16"}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enuoc">#REF!</definedName>
    <definedName name="bengam">#REF!</definedName>
    <definedName name="beta">#REF!</definedName>
    <definedName name="Bgiang" hidden="1">{"'Sheet1'!$L$16"}</definedName>
    <definedName name="blkh">#REF!</definedName>
    <definedName name="blkh1">#REF!</definedName>
    <definedName name="BMS" hidden="1">{"'Sheet1'!$L$16"}</definedName>
    <definedName name="Book2">#REF!</definedName>
    <definedName name="BOQ">#REF!</definedName>
    <definedName name="bql" hidden="1">{#N/A,#N/A,FALSE,"Chi ti?t"}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>#REF!</definedName>
    <definedName name="ca.1111.th">#REF!</definedName>
    <definedName name="CACAU">298161</definedName>
    <definedName name="cao">#REF!</definedName>
    <definedName name="Capvon" hidden="1">{#N/A,#N/A,FALSE,"Chi ti?t"}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BTH" hidden="1">{"'Sheet1'!$L$16"}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_cau_ktqd" hidden="1">#N/A</definedName>
    <definedName name="coc">#REF!</definedName>
    <definedName name="Coc_60" hidden="1">{"'Sheet1'!$L$16"}</definedName>
    <definedName name="CoCauN" hidden="1">{"'Sheet1'!$L$16"}</definedName>
    <definedName name="cocbtct">#REF!</definedName>
    <definedName name="cocot">#REF!</definedName>
    <definedName name="cocott">#REF!</definedName>
    <definedName name="Code" localSheetId="0" hidden="1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localSheetId="0" hidden="1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ettinh" hidden="1">{"'Sheet1'!$L$16"}</definedName>
    <definedName name="chilk" hidden="1">{"'Sheet1'!$L$16"}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d" hidden="1">{"'Sheet1'!$L$16"}</definedName>
    <definedName name="D_7101A_B">#REF!</definedName>
    <definedName name="da1x2">#REF!</definedName>
    <definedName name="dahoc">#REF!</definedName>
    <definedName name="dam">#REF!</definedName>
    <definedName name="danducsan">#REF!</definedName>
    <definedName name="Dang" localSheetId="0" hidden="1">#REF!</definedName>
    <definedName name="Dang" hidden="1">#REF!</definedName>
    <definedName name="dao">#REF!</definedName>
    <definedName name="dap">#REF!</definedName>
    <definedName name="DAT">#REF!</definedName>
    <definedName name="DATA_DATA2_List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CL_22">12117600</definedName>
    <definedName name="DCL_35">25490000</definedName>
    <definedName name="DD">#REF!</definedName>
    <definedName name="DDAY">#REF!</definedName>
    <definedName name="DDK">#REF!</definedName>
    <definedName name="dđ" hidden="1">{"'Sheet1'!$L$16"}</definedName>
    <definedName name="den_bu">#REF!</definedName>
    <definedName name="denbu">#REF!</definedName>
    <definedName name="DenDK" hidden="1">{"'Sheet1'!$L$16"}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g" hidden="1">{"'Sheet1'!$L$16"}</definedName>
    <definedName name="DFSDF" hidden="1">{"'Sheet1'!$L$16"}</definedName>
    <definedName name="dfvssd" localSheetId="0" hidden="1">#REF!</definedName>
    <definedName name="dfvssd" hidden="1">#REF!</definedName>
    <definedName name="dgbdII">#REF!</definedName>
    <definedName name="DGCTI592">#REF!</definedName>
    <definedName name="dgctp2" hidden="1">{"'Sheet1'!$L$16"}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ot" hidden="1">{"'Sheet1'!$L$16"}</definedName>
    <definedName name="drf" localSheetId="0" hidden="1">#REF!</definedName>
    <definedName name="drf" hidden="1">#REF!</definedName>
    <definedName name="ds" hidden="1">{#N/A,#N/A,FALSE,"Chi ti?t"}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fsd" localSheetId="0" hidden="1">#REF!</definedName>
    <definedName name="dsfsd" hidden="1">#REF!</definedName>
    <definedName name="dsh" localSheetId="0" hidden="1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ng" hidden="1">{"'Sheet1'!$L$16"}</definedName>
    <definedName name="Duongnaco" hidden="1">{"'Sheet1'!$L$16"}</definedName>
    <definedName name="duongvt" hidden="1">{"'Sheet1'!$L$16"}</definedName>
    <definedName name="DutoanDongmo">#REF!</definedName>
    <definedName name="dvgfsgdsdg" localSheetId="0" hidden="1">#REF!</definedName>
    <definedName name="dvgfsgdsdg" hidden="1">#REF!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>#REF!</definedName>
    <definedName name="faasdf" localSheetId="0" hidden="1">#REF!</definedName>
    <definedName name="faasdf" hidden="1">#REF!</definedName>
    <definedName name="FACTOR">#REF!</definedName>
    <definedName name="fasf" hidden="1">{"'Sheet1'!$L$16"}</definedName>
    <definedName name="FCode" localSheetId="0" hidden="1">#REF!</definedName>
    <definedName name="FCode" hidden="1">#REF!</definedName>
    <definedName name="fdfsf" hidden="1">{#N/A,#N/A,FALSE,"Chi ti?t"}</definedName>
    <definedName name="fff" hidden="1">{"'Sheet1'!$L$16"}</definedName>
    <definedName name="fgn" hidden="1">{"'Sheet1'!$L$16"}</definedName>
    <definedName name="FI_12">4820</definedName>
    <definedName name="fsd" hidden="1">{"'Sheet1'!$L$16"}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>#REF!</definedName>
    <definedName name="gfdgdfgd" hidden="1">#N/A</definedName>
    <definedName name="gfdgfd" hidden="1">{"'Sheet1'!$L$16"}</definedName>
    <definedName name="gg">#REF!</definedName>
    <definedName name="ggdgd" hidden="1">#N/A</definedName>
    <definedName name="gggggggggggg" hidden="1">{"'Sheet1'!$L$16"}</definedName>
    <definedName name="ggh" hidden="1">{"'Sheet1'!$L$16"}</definedName>
    <definedName name="ggsdg" hidden="1">#N/A</definedName>
    <definedName name="ggsf" hidden="1">#N/A</definedName>
    <definedName name="ghip">#REF!</definedName>
    <definedName name="gkghk" localSheetId="0" hidden="1">#REF!</definedName>
    <definedName name="gkghk" hidden="1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hidden="1">{"'Sheet1'!$L$16"}</definedName>
    <definedName name="gsgsg" hidden="1">#N/A</definedName>
    <definedName name="gsgsgs" hidden="1">#N/A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hidden="1">{"'Sheet1'!$L$16"}</definedName>
    <definedName name="H_THUCTT">#REF!</definedName>
    <definedName name="H_THUCHTHH">#REF!</definedName>
    <definedName name="hanh" hidden="1">{"'Sheet1'!$L$16"}</definedName>
    <definedName name="HCM">#REF!</definedName>
    <definedName name="HDVDT" localSheetId="0" hidden="1">#REF!</definedName>
    <definedName name="HDVDT" hidden="1">#REF!</definedName>
    <definedName name="HE_SO_KHO_KHAN_CANG_DAY">#REF!</definedName>
    <definedName name="Heä_soá_laép_xaø_H">1.7</definedName>
    <definedName name="heä_soá_sình_laày">#REF!</definedName>
    <definedName name="hfdsh" localSheetId="0" hidden="1">#REF!</definedName>
    <definedName name="hfdsh" hidden="1">#REF!</definedName>
    <definedName name="hh">#REF!</definedName>
    <definedName name="HHcat">#REF!</definedName>
    <definedName name="HHda">#REF!</definedName>
    <definedName name="HHTT">#REF!</definedName>
    <definedName name="HiddenRows" localSheetId="0" hidden="1">#REF!</definedName>
    <definedName name="HiddenRows" hidden="1">#REF!</definedName>
    <definedName name="hien">#REF!</definedName>
    <definedName name="Hinh_thuc">#REF!</definedName>
    <definedName name="HiÕu">#REF!</definedName>
    <definedName name="hjjkl" hidden="1">{"'Sheet1'!$L$16"}</definedName>
    <definedName name="HOME_MANP">#REF!</definedName>
    <definedName name="HOMEOFFICE_COST">#REF!</definedName>
    <definedName name="Hong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l">#REF!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NC">#REF!</definedName>
    <definedName name="HTVL">#REF!</definedName>
    <definedName name="HTHH">#REF!</definedName>
    <definedName name="htrhrt" hidden="1">{"'Sheet1'!$L$16"}</definedName>
    <definedName name="hu" hidden="1">{"'Sheet1'!$L$16"}</definedName>
    <definedName name="hui" hidden="1">{"'Sheet1'!$L$16"}</definedName>
    <definedName name="HUU" hidden="1">{"'Sheet1'!$L$16"}</definedName>
    <definedName name="huy" hidden="1">{"'Sheet1'!$L$16"}</definedName>
    <definedName name="huymoi" hidden="1">{"'Sheet1'!$L$16"}</definedName>
    <definedName name="huynh" localSheetId="0" hidden="1">#REF!</definedName>
    <definedName name="huynh" hidden="1">#REF!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jkjk" hidden="1">{"'Sheet1'!$L$16"}</definedName>
    <definedName name="jrjthkghdkg" localSheetId="0" hidden="1">#REF!</definedName>
    <definedName name="jrjthkghdkg" hidden="1">#REF!</definedName>
    <definedName name="k" hidden="1">{"'Sheet1'!$L$16"}</definedName>
    <definedName name="k2b">#REF!</definedName>
    <definedName name="kcong">#REF!</definedName>
    <definedName name="kghkgh" localSheetId="0" hidden="1">#REF!</definedName>
    <definedName name="kghkgh" hidden="1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l_ME">#REF!</definedName>
    <definedName name="KLduonggiaods" hidden="1">{"'Sheet1'!$L$16"}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H_Chang">#REF!</definedName>
    <definedName name="khla09" hidden="1">{"'Sheet1'!$L$16"}</definedName>
    <definedName name="KHOI_LUONG_DAT_DAO_DAP">#REF!</definedName>
    <definedName name="khongtruotgia" hidden="1">{"'Sheet1'!$L$16"}</definedName>
    <definedName name="khvh09" hidden="1">{"'Sheet1'!$L$16"}</definedName>
    <definedName name="khvx09" hidden="1">{#N/A,#N/A,FALSE,"Chi ti?t"}</definedName>
    <definedName name="KHYt09" hidden="1">{"'Sheet1'!$L$16"}</definedName>
    <definedName name="l" hidden="1">{"'Sheet1'!$L$16"}</definedName>
    <definedName name="L_mong">#REF!</definedName>
    <definedName name="l2pa1" hidden="1">{"'Sheet1'!$L$16"}</definedName>
    <definedName name="L63x6">5800</definedName>
    <definedName name="lam" hidden="1">{"'Sheet1'!$L$16"}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c" hidden="1">{"'Sheet1'!$L$16"}</definedName>
    <definedName name="LIET_KE_VI_TRI_DZ0.4KV">#REF!</definedName>
    <definedName name="LIET_KE_VI_TRI_DZ22KV">#REF!</definedName>
    <definedName name="linh" hidden="1">{"'Sheet1'!$L$16"}</definedName>
    <definedName name="lk" localSheetId="0" hidden="1">#REF!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uc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i" hidden="1">{"'Sheet1'!$L$16"}</definedName>
    <definedName name="MAJ_CON_EQP">#REF!</definedName>
    <definedName name="matbang" hidden="1">{"'Sheet1'!$L$16"}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t" hidden="1">{"'Sheet1'!$L$16"}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hidden="1">{"'Sheet1'!$L$16"}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am" hidden="1">{"'Sheet1'!$L$16"}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#N/A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nnn" hidden="1">{"'Sheet1'!$L$16"}</definedName>
    <definedName name="No">#REF!</definedName>
    <definedName name="NUOCHKHOAN" hidden="1">{"'Sheet1'!$L$16"}</definedName>
    <definedName name="NUOCHKHOANMOI" hidden="1">{"'Sheet1'!$L$16"}</definedName>
    <definedName name="nx">#REF!</definedName>
    <definedName name="ng.cong.nhan" hidden="1">{"'Sheet1'!$L$16"}</definedName>
    <definedName name="ngu" hidden="1">{"'Sheet1'!$L$16"}</definedName>
    <definedName name="NH">#REF!</definedName>
    <definedName name="NHANH2_CG4" hidden="1">{"'Sheet1'!$L$16"}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DA" hidden="1">{"'Sheet1'!$L$16"}</definedName>
    <definedName name="ophom">#REF!</definedName>
    <definedName name="OrderTable" localSheetId="0" hidden="1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Do" hidden="1">{"'Sheet1'!$L$16"}</definedName>
    <definedName name="PLKL">#REF!</definedName>
    <definedName name="PMS" hidden="1">{"'Sheet1'!$L$16"}</definedName>
    <definedName name="PRICE">#REF!</definedName>
    <definedName name="PRICE1">#REF!</definedName>
    <definedName name="_xlnm.Print_Area" localSheetId="0">'Von CTMT'!$A$1:$CD$31</definedName>
    <definedName name="_xlnm.Print_Titles" localSheetId="0">'Von CTMT'!$6:$10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ien72" hidden="1">{"'Sheet1'!$L$16"}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a" hidden="1">{"'Sheet1'!$L$16"}</definedName>
    <definedName name="QQ" hidden="1">{"'Sheet1'!$L$16"}</definedName>
    <definedName name="qtdm">#REF!</definedName>
    <definedName name="quoan" hidden="1">{"'Sheet1'!$L$16"}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localSheetId="0" hidden="1">#REF!</definedName>
    <definedName name="RCArea" hidden="1">#REF!</definedName>
    <definedName name="re" hidden="1">{"'Sheet1'!$L$16"}</definedName>
    <definedName name="RECOUT">#N/A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hidden="1">{"'Sheet1'!$L$16"}</definedName>
    <definedName name="san">#REF!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bv" hidden="1">{"'Sheet1'!$L$16"}</definedName>
    <definedName name="sdf" hidden="1">{"'Sheet1'!$L$16"}</definedName>
    <definedName name="sdfsdfs" localSheetId="0" hidden="1">#REF!</definedName>
    <definedName name="sdfsdfs" hidden="1">#REF!</definedName>
    <definedName name="SDMONG">#REF!</definedName>
    <definedName name="sencount" hidden="1">2</definedName>
    <definedName name="sfasf" localSheetId="0" hidden="1">#REF!</definedName>
    <definedName name="sfasf" hidden="1">#REF!</definedName>
    <definedName name="sfsd" hidden="1">{"'Sheet1'!$L$16"}</definedName>
    <definedName name="sgsgdd" hidden="1">#N/A</definedName>
    <definedName name="sgsgsgs" hidden="1">#N/A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osanh2" hidden="1">{"'Sheet1'!$L$16"}</definedName>
    <definedName name="spchinhmoi" hidden="1">{"'Sheet1'!$L$16"}</definedName>
    <definedName name="SPEC">#REF!</definedName>
    <definedName name="SpecialPrice" localSheetId="0" hidden="1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.3" hidden="1">{"'Sheet1'!$L$16"}</definedName>
    <definedName name="T.Thuy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o" hidden="1">{"'Sheet1'!$L$16"}</definedName>
    <definedName name="TatBo" hidden="1">{"'Sheet1'!$L$16"}</definedName>
    <definedName name="TaxTV">10%</definedName>
    <definedName name="TaxXL">5%</definedName>
    <definedName name="TBA">#REF!</definedName>
    <definedName name="tbl_ProdInfo" localSheetId="0" hidden="1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hop" hidden="1">{"'Sheet1'!$L$16"}</definedName>
    <definedName name="tongthep">#REF!</definedName>
    <definedName name="tongthetich">#REF!</definedName>
    <definedName name="TPCP" hidden="1">{"'Sheet1'!$L$16"}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H2" hidden="1">{"'Sheet1'!$L$16"}</definedName>
    <definedName name="tthi">#REF!</definedName>
    <definedName name="ttronmk">#REF!</definedName>
    <definedName name="tuyennhanh" hidden="1">{"'Sheet1'!$L$16"}</definedName>
    <definedName name="tuynen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ha" hidden="1">{"'Sheet1'!$L$16"}</definedName>
    <definedName name="thang">#REF!</definedName>
    <definedName name="thang10" hidden="1">{"'Sheet1'!$L$16"}</definedName>
    <definedName name="THANH" hidden="1">{"'Sheet1'!$L$16"}</definedName>
    <definedName name="thanhtien">#REF!</definedName>
    <definedName name="THchon">#REF!</definedName>
    <definedName name="THDA_copy" hidden="1">{"'Sheet1'!$L$16"}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L" hidden="1">{"'Sheet1'!$L$16"}</definedName>
    <definedName name="thkl2" hidden="1">{"'Sheet1'!$L$16"}</definedName>
    <definedName name="thkl3" hidden="1">{"'Sheet1'!$L$16"}</definedName>
    <definedName name="thkp3">#REF!</definedName>
    <definedName name="THKP7YT" hidden="1">{"'Sheet1'!$L$16"}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y" hidden="1">{"'Sheet1'!$L$16"}</definedName>
    <definedName name="thvlmoi" hidden="1">{"'Sheet1'!$L$16"}</definedName>
    <definedName name="thvlmoimoi" hidden="1">{"'Sheet1'!$L$16"}</definedName>
    <definedName name="THXD2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ang" hidden="1">{#N/A,#N/A,FALSE,"Chi ti?t"}</definedName>
    <definedName name="trt">#REF!</definedName>
    <definedName name="u" hidden="1">{"'Sheet1'!$L$16"}</definedName>
    <definedName name="upnoc">#REF!</definedName>
    <definedName name="utye" hidden="1">{"'Sheet1'!$L$16"}</definedName>
    <definedName name="uu">#REF!</definedName>
    <definedName name="ư" hidden="1">{"'Sheet1'!$L$16"}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dv" hidden="1">#N/A</definedName>
    <definedName name="vgk">#REF!</definedName>
    <definedName name="vgt">#REF!</definedName>
    <definedName name="VH" hidden="1">{"'Sheet1'!$L$16"}</definedName>
    <definedName name="Viet" hidden="1">{"'Sheet1'!$L$16"}</definedName>
    <definedName name="vkcauthang">#REF!</definedName>
    <definedName name="vksan">#REF!</definedName>
    <definedName name="VL" hidden="1">{"'Sheet1'!$L$16"}</definedName>
    <definedName name="vl3p">#REF!</definedName>
    <definedName name="vlct" hidden="1">{"'Sheet1'!$L$16"}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othi" hidden="1">{"'Sheet1'!$L$16"}</definedName>
    <definedName name="vr3p">#REF!</definedName>
    <definedName name="W">#REF!</definedName>
    <definedName name="wr" hidden="1">{#N/A,#N/A,FALSE,"Chi ti?t"}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ong." hidden="1">{#N/A,#N/A,FALSE,"Sheet1"}</definedName>
    <definedName name="wrn.Che._.do._.duoc._.huong." hidden="1">{#N/A,#N/A,FALSE,"BN (2)"}</definedName>
    <definedName name="wrn.chi._.tiÆt." hidden="1">{#N/A,#N/A,FALSE,"Chi ti?t"}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x">#REF!</definedName>
    <definedName name="y">#REF!</definedName>
    <definedName name="Yenthanh2" hidden="1">{"'Sheet1'!$L$16"}</definedName>
    <definedName name="z">#REF!</definedName>
    <definedName name="Z_24F46F94_5E9E_4810_8653_3E35029E665C_.wvu.Rows" localSheetId="0" hidden="1">#VALUE!</definedName>
    <definedName name="Z_4ED7FED8_8171_4536_A28C_F9BC4202AADC_.wvu.Rows" localSheetId="0" hidden="1">#VALUE!</definedName>
    <definedName name="Z_54F01E1D_2345_4BAD_9FEE_A13E9D84B497_.wvu.Rows" localSheetId="0" hidden="1">#VALUE!</definedName>
    <definedName name="Z_ADF73E03_024D_4617_847E_5D9CF0DCB6FA_.wvu.Rows" localSheetId="0" hidden="1">#VALUE!</definedName>
    <definedName name="Z_DD798A2A_D04F_4FE2_96D5_22A3FD837652_.wvu.Cols" localSheetId="0" hidden="1">'Von CTMT'!$K:$L,'Von CTMT'!$M:$S,'Von CTMT'!#REF!</definedName>
    <definedName name="Z_DD798A2A_D04F_4FE2_96D5_22A3FD837652_.wvu.PrintArea" localSheetId="0" hidden="1">'Von CTMT'!$A$1:$S$31</definedName>
    <definedName name="Z_DD798A2A_D04F_4FE2_96D5_22A3FD837652_.wvu.PrintTitles" localSheetId="0" hidden="1">'Von CTMT'!$6:$10</definedName>
    <definedName name="Z_DD798A2A_D04F_4FE2_96D5_22A3FD837652_.wvu.Rows" localSheetId="0" hidden="1">'Von CTMT'!#REF!,'Von CTMT'!$28:$31</definedName>
    <definedName name="Z_DFFABB1E_34BB_4343_A2B6_3E13BACCEAE7_.wvu.Rows" localSheetId="0" hidden="1">#VALUE!</definedName>
    <definedName name="Z_EEE4C5D0_A365_4191_8F09_FEBECD597F55_.wvu.Rows" localSheetId="0" hidden="1">#VALUE!</definedName>
    <definedName name="ZXD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<sst xmlns="http://schemas.openxmlformats.org/spreadsheetml/2006/main" count="210" uniqueCount="102">
  <si>
    <t>Đơn vị: Triệu đồng</t>
  </si>
  <si>
    <t>Địa điểm XD</t>
  </si>
  <si>
    <t>Năng lực thiết kế</t>
  </si>
  <si>
    <t>Thời gian KC-HT</t>
  </si>
  <si>
    <t>Lũy kế số vốn đã bố trí từ khởi công đến hết năm 2015</t>
  </si>
  <si>
    <t>Lũy kế giải ngân từ khởi công đến hết ngày 31/12/2015</t>
  </si>
  <si>
    <t>Kế hoạch năm 2016 đã được Thủ tướng Chính phủ giao</t>
  </si>
  <si>
    <t>Kế hoạch năm 2017 đã được Thủ tướng Chính phủ giao</t>
  </si>
  <si>
    <t>Ghi chú</t>
  </si>
  <si>
    <t>Số quyết định; ngày, tháng, năm ban hành</t>
  </si>
  <si>
    <t xml:space="preserve">TMĐT </t>
  </si>
  <si>
    <t>Tổng số (tất cả các nguồn vốn)</t>
  </si>
  <si>
    <t>Trong đó: NSTW</t>
  </si>
  <si>
    <t>Tổng số</t>
  </si>
  <si>
    <t>Trong đó</t>
  </si>
  <si>
    <t xml:space="preserve">Trong đó: NSTW </t>
  </si>
  <si>
    <t>Trong đó: Thanh toán nợ đọng XDCB</t>
  </si>
  <si>
    <t>Thu hồi các khoản ứng trước NSTW</t>
  </si>
  <si>
    <t>Thanh toán nợ XDCB</t>
  </si>
  <si>
    <t>A</t>
  </si>
  <si>
    <t>I</t>
  </si>
  <si>
    <t>II</t>
  </si>
  <si>
    <t>1</t>
  </si>
  <si>
    <t>2</t>
  </si>
  <si>
    <t>3</t>
  </si>
  <si>
    <t>Dự án chuyển tiếp sang giai đoạn 2016-2020</t>
  </si>
  <si>
    <t>Trong đó:</t>
  </si>
  <si>
    <t>Chương trình mục tiêu hỗ trợ vốn đối ứng ODA</t>
  </si>
  <si>
    <t>B</t>
  </si>
  <si>
    <t xml:space="preserve">Bố trí cho các dự án chuyển tiếp </t>
  </si>
  <si>
    <t xml:space="preserve">Quyết định đầu tư ban đầu hoặc QĐ đầu tư điều chỉnh đã được TTg giao kế hoạch </t>
  </si>
  <si>
    <t>2014-2016</t>
  </si>
  <si>
    <t>2017-2020</t>
  </si>
  <si>
    <t xml:space="preserve">SỐ VỐN BỐ TRÍ CHƯA ĐÚNG QUY ĐỊNH </t>
  </si>
  <si>
    <t>2011-2016</t>
  </si>
  <si>
    <t>6</t>
  </si>
  <si>
    <t xml:space="preserve">Điều chuyển thu hồi ứng trước đến hết kế hoạch năm 2015 chưa bố trí nguồn thu hồi </t>
  </si>
  <si>
    <t>Điều chuyển để thanh toán nợ đọng XDCB đến ngày 31/12/2014 nhưng đến hết kế hoạch năm 2015 chưa bố trí nguồn thanh toán</t>
  </si>
  <si>
    <t>Chương trình mục tiêu Phát triển kinh tế - xã hội các vùng</t>
  </si>
  <si>
    <t>Tuần Giáo</t>
  </si>
  <si>
    <t>Điện Biên Đông</t>
  </si>
  <si>
    <t>Tỉnh Điện Biên</t>
  </si>
  <si>
    <t>NHÀ Ở CHO NGƯỜI CÓ CÔNG THEO QUYẾT ĐỊNH 22/QĐ-TTG</t>
  </si>
  <si>
    <t xml:space="preserve">Thực hiện dự án </t>
  </si>
  <si>
    <t xml:space="preserve"> Đường Tuần Giáo - Tênh phông</t>
  </si>
  <si>
    <t>17,56km</t>
  </si>
  <si>
    <t>409/QĐ-UBND  26/3/2009</t>
  </si>
  <si>
    <t>Thủy lợi Xuân Lao</t>
  </si>
  <si>
    <t>Mường 
Ảng</t>
  </si>
  <si>
    <t>219,3 ha và cấp nước cho 5.000 người</t>
  </si>
  <si>
    <t>Thủy lợi bản Cha Nọ +  Kênh mương bản Pá Cha, xã ẳng Tở (LG vốn 30a 5,1 tỷ, vốn NQ 37 là 9,265 tỷ)</t>
  </si>
  <si>
    <t>L=6km; 32,5ha</t>
  </si>
  <si>
    <t>2340/QĐ-UBND 02/10/2013</t>
  </si>
  <si>
    <t>Đường Phì Nhừ - Phình Giàng - Pú Hồng - Mường Nhà tỉnh Điện Biên</t>
  </si>
  <si>
    <t>2016-2024</t>
  </si>
  <si>
    <t>402/QĐ-UBND
30/3/2016</t>
  </si>
  <si>
    <t xml:space="preserve"> Đoạn Phì Nhừ - Phình Giàng (GĐ I)</t>
  </si>
  <si>
    <t>21km</t>
  </si>
  <si>
    <t xml:space="preserve"> 16-20</t>
  </si>
  <si>
    <t>341/QĐ-UBND
19/4/2011</t>
  </si>
  <si>
    <t>Trung tâm Hội nghị - Văn hóa và nhà khách huyện Mường Ảng</t>
  </si>
  <si>
    <t>MA</t>
  </si>
  <si>
    <t>124/QĐ-UBND ngày 25/01/2016</t>
  </si>
  <si>
    <t xml:space="preserve"> Chương trình mục tiêu Phát triển lâm nghiệp bền vững</t>
  </si>
  <si>
    <t xml:space="preserve">Bảo vệ và phát triển rừng
</t>
  </si>
  <si>
    <t>Hỗ trợ trồng rừng sản xuất</t>
  </si>
  <si>
    <t>1124, 1127, 1132, 1135, 1138 ngày 15/11/2011</t>
  </si>
  <si>
    <t>1050/QĐ-UBND ngày 19/11/2012; 1055/QĐ-UBND ngày 21/11/2012; 1092, 1093/QĐ-UBND ngày 30/11/2012; 1170, 1171, 1172, 1173, 1174/QĐ-UBND ngày 14/12/2012); 1327/QĐ-UBND ngày 04/12/2015</t>
  </si>
  <si>
    <t>X</t>
  </si>
  <si>
    <t>Kế hoạch đầu tư trung hạn giai đoạn 2016-2020 theo Quyết định số 572/QĐ-BKHĐT ngày 20/4/2017 (Đợt 1)</t>
  </si>
  <si>
    <t>Kế hoạch đầu tư trung hạn giai đoạn 2016-2020 theo Quyết định số 1178/QĐ-BKHĐT ngày 29/8/2017 (Đợt 2)</t>
  </si>
  <si>
    <t>Danh mục dự án</t>
  </si>
  <si>
    <t>STT</t>
  </si>
  <si>
    <t>Kế hoạch vốn đầu tư công 2016-2018</t>
  </si>
  <si>
    <t>Kế hoạch đầu tư trung hạn giai đoạn 2016-2020 đã giao</t>
  </si>
  <si>
    <t xml:space="preserve">Kế hoạch năm 2016 </t>
  </si>
  <si>
    <t xml:space="preserve">Giải ngân kế hoạch 2016 thực tế </t>
  </si>
  <si>
    <t>Kế hoạch năm 2017</t>
  </si>
  <si>
    <t>Kế hoạch năm 2016 được phép kéo dài sang năm 2017</t>
  </si>
  <si>
    <t>Giải ngân Kế hoạch năm 2016 được phép kéo dài sang năm 2017</t>
  </si>
  <si>
    <t>Giải ngân thực tế kế hoạch năm 2017</t>
  </si>
  <si>
    <t>Kế hoạch năm 2017 được phép kéo dài sang năm 2018</t>
  </si>
  <si>
    <t>Ước giải ngân Kế hoạch năm 2017 được phép kéo dài sang năm 2018</t>
  </si>
  <si>
    <t xml:space="preserve">Kế hoạch năm 2018 </t>
  </si>
  <si>
    <t xml:space="preserve">Ước giải ngân Kế hoạch năm 2018 </t>
  </si>
  <si>
    <t>Số vốn kế hoạch trung hạn giai đoạn 2016-2020 còn lại</t>
  </si>
  <si>
    <t>Kế hoạch 2019</t>
  </si>
  <si>
    <t>Nhu cầu kế hoạch vốn NSTW</t>
  </si>
  <si>
    <t>Khả năng giải ngân thực tế</t>
  </si>
  <si>
    <t>Kế hoạch 2020</t>
  </si>
  <si>
    <t>Thu hồi các khoản ứng trước</t>
  </si>
  <si>
    <t xml:space="preserve">Thu hồi các khoản ứng trước </t>
  </si>
  <si>
    <t>TỔNG SỐ</t>
  </si>
  <si>
    <t>CHƯƠNG TRÌNH MỤC TIÊU</t>
  </si>
  <si>
    <t>Kế hoạch đầu tư trung hạn giai đoạn 2016-2020 sau khi điều chỉnh</t>
  </si>
  <si>
    <t>Tăng (+)</t>
  </si>
  <si>
    <t>Giảm (-)</t>
  </si>
  <si>
    <t>Đề xuất điều chỉnh KH trung hạn GĐ 2016-2020 vốn Chương trình mục tiêu</t>
  </si>
  <si>
    <t>231/QĐ-UBND 10/3/2011; 1747/QĐ-UBND ngày 20/102/2017</t>
  </si>
  <si>
    <t>Biểu số 3</t>
  </si>
  <si>
    <t>DANH MỤC DỰ ÁN ĐỀ NGHỊ ĐIỀU CHỈNH KẾ HOẠCH ĐẦU TƯ TRUNG HẠN GIAI ĐOẠN 2016-2020 VỐN CHƯƠNG TRÌNH MỤC TIÊU</t>
  </si>
  <si>
    <t>(Kèm theo Nghị quyết số        /NQ-HĐND ngày     tháng 12 năm 2018 của HĐND tỉnh Điện Biên)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</si>
</sst>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1010000]d/m/yyyy;@"/>
    <numFmt numFmtId="174" formatCode="#,##0.0_);\(#,##0.0\)"/>
    <numFmt numFmtId="175" formatCode="#,##0_ ;\-#,##0\ "/>
    <numFmt numFmtId="176" formatCode="#,##0;[Red]#,##0"/>
    <numFmt numFmtId="177" formatCode="_-* #,##0.0\ _₫_-;\-* #,##0.0\ _₫_-;_-* &quot;-&quot;??\ _₫_-;_-@_-"/>
    <numFmt numFmtId="178" formatCode="_-* #,##0\ _₫_-;\-* #,##0\ _₫_-;_-* &quot;-&quot;??\ _₫_-;_-@_-"/>
    <numFmt numFmtId="179" formatCode="#,##0.0"/>
    <numFmt numFmtId="180" formatCode="#,##0.000"/>
    <numFmt numFmtId="181" formatCode="#,###"/>
    <numFmt numFmtId="182" formatCode="0.0000"/>
    <numFmt numFmtId="183" formatCode="0.000"/>
    <numFmt numFmtId="184" formatCode="0.0"/>
    <numFmt numFmtId="185" formatCode="0.0000000"/>
    <numFmt numFmtId="186" formatCode="0.000000"/>
    <numFmt numFmtId="187" formatCode="0.00000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10"/>
      <name val="Times New Roman"/>
      <family val="1"/>
    </font>
    <font>
      <sz val="13"/>
      <name val="Arial"/>
      <family val="2"/>
    </font>
    <font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sz val="13"/>
      <name val="Calibri"/>
      <family val="2"/>
    </font>
    <font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right" vertical="center" wrapText="1"/>
    </xf>
    <xf numFmtId="3" fontId="45" fillId="0" borderId="10" xfId="0" applyNumberFormat="1" applyFont="1" applyFill="1" applyBorder="1" applyAlignment="1" quotePrefix="1">
      <alignment horizontal="right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 quotePrefix="1">
      <alignment horizontal="center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shrinkToFit="1"/>
    </xf>
    <xf numFmtId="1" fontId="5" fillId="0" borderId="10" xfId="0" applyNumberFormat="1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3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justify" vertical="center" wrapText="1"/>
    </xf>
    <xf numFmtId="0" fontId="4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" fontId="47" fillId="0" borderId="10" xfId="0" applyNumberFormat="1" applyFont="1" applyFill="1" applyBorder="1" applyAlignment="1" quotePrefix="1">
      <alignment horizontal="center" vertical="center" wrapText="1"/>
    </xf>
    <xf numFmtId="0" fontId="46" fillId="0" borderId="0" xfId="0" applyFont="1" applyFill="1" applyBorder="1" applyAlignment="1">
      <alignment horizontal="justify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10" xfId="43"/>
    <cellStyle name="Comma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0 8" xfId="58"/>
    <cellStyle name="Normal 10 9" xfId="59"/>
    <cellStyle name="Normal 2" xfId="60"/>
    <cellStyle name="Normal 2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\AppData\Local\Temp\Vonnuocngoa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ngdtt318a\Public\Documents\KH%202017\Tong%20hop%20bc%20TTg\Y%20kien%20BTC\10899\Giai%20trinh%20BTC%20dia%20phuong%2003.01.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dows\Downloads\BosungVonNSTW%20(2016-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2 ODA TW B"/>
      <sheetName val="BM3 ODATCTN B"/>
      <sheetName val="BM6 CHUYEN B"/>
      <sheetName val="BM7 GIAN B"/>
      <sheetName val="PLAIII"/>
      <sheetName val="BM2 ODA-TW DP"/>
      <sheetName val="BM3 ODA TCTN DP"/>
      <sheetName val="BM4 NO DP"/>
      <sheetName val="BM5 UNG DP"/>
      <sheetName val="BMB1 TW N (2)"/>
      <sheetName val="BMB1 TW B (2)"/>
      <sheetName val="BMB1 TW DP (2)"/>
      <sheetName val="PLB3"/>
      <sheetName val="BMB2 ODA DP"/>
      <sheetName val="BMB3 ODA TCTN DP"/>
      <sheetName val="BMB4 NO DP"/>
      <sheetName val="Bieu 2 ODA-DP"/>
      <sheetName val="Bieu 9 Chitiet no XDCB NSN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hmucquahan"/>
      <sheetName val="Doiung_ODA"/>
      <sheetName val="Vontrongnuoc"/>
      <sheetName val="PhulucI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eu1 TWKH (2)"/>
      <sheetName val="Bieu1 TWKH"/>
      <sheetName val="Bieu1 NSTW-DP"/>
      <sheetName val="Bieu2 ODA-TW"/>
      <sheetName val="B3 ODA(theo trong nuoc)"/>
      <sheetName val="Bieu3thongtinTWKH"/>
      <sheetName val="Bieu4thongtinODA"/>
      <sheetName val="Bieu5chuyengd"/>
      <sheetName val="Bieu6giantiendo"/>
      <sheetName val="Bieu 2 ODA-DP"/>
      <sheetName val="Bieu 9 Chitiet no XDCB NSN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9">
    <tabColor theme="9"/>
  </sheetPr>
  <dimension ref="A1:CE530"/>
  <sheetViews>
    <sheetView showZeros="0" tabSelected="1" view="pageBreakPreview" zoomScale="54" zoomScaleNormal="55" zoomScaleSheetLayoutView="54" zoomScalePageLayoutView="0" workbookViewId="0" topLeftCell="A5">
      <pane xSplit="2" ySplit="9" topLeftCell="C14" activePane="bottomRight" state="frozen"/>
      <selection pane="topLeft" activeCell="A5" sqref="A5"/>
      <selection pane="topRight" activeCell="C5" sqref="C5"/>
      <selection pane="bottomLeft" activeCell="A14" sqref="A14"/>
      <selection pane="bottomRight" activeCell="J8" sqref="J8:J10"/>
    </sheetView>
  </sheetViews>
  <sheetFormatPr defaultColWidth="9.140625" defaultRowHeight="15" outlineLevelRow="1"/>
  <cols>
    <col min="1" max="1" width="7.8515625" style="1" customWidth="1"/>
    <col min="2" max="2" width="50.57421875" style="1" customWidth="1"/>
    <col min="3" max="3" width="13.57421875" style="1" customWidth="1"/>
    <col min="4" max="4" width="10.421875" style="1" hidden="1" customWidth="1"/>
    <col min="5" max="5" width="10.140625" style="1" customWidth="1"/>
    <col min="6" max="6" width="17.421875" style="1" customWidth="1"/>
    <col min="7" max="7" width="13.421875" style="64" customWidth="1"/>
    <col min="8" max="8" width="13.140625" style="64" customWidth="1"/>
    <col min="9" max="9" width="11.421875" style="64" customWidth="1"/>
    <col min="10" max="10" width="11.28125" style="64" customWidth="1"/>
    <col min="11" max="12" width="14.140625" style="64" hidden="1" customWidth="1"/>
    <col min="13" max="13" width="12.8515625" style="64" hidden="1" customWidth="1"/>
    <col min="14" max="14" width="12.421875" style="64" hidden="1" customWidth="1"/>
    <col min="15" max="15" width="9.140625" style="64" hidden="1" customWidth="1"/>
    <col min="16" max="16" width="11.140625" style="64" hidden="1" customWidth="1"/>
    <col min="17" max="18" width="12.140625" style="64" hidden="1" customWidth="1"/>
    <col min="19" max="19" width="11.8515625" style="64" hidden="1" customWidth="1"/>
    <col min="20" max="20" width="11.140625" style="64" hidden="1" customWidth="1"/>
    <col min="21" max="21" width="9.8515625" style="64" hidden="1" customWidth="1"/>
    <col min="22" max="22" width="11.140625" style="64" hidden="1" customWidth="1"/>
    <col min="23" max="23" width="9.8515625" style="64" hidden="1" customWidth="1"/>
    <col min="24" max="25" width="10.28125" style="64" hidden="1" customWidth="1"/>
    <col min="26" max="26" width="12.421875" style="64" customWidth="1"/>
    <col min="27" max="27" width="11.28125" style="64" customWidth="1"/>
    <col min="28" max="28" width="10.57421875" style="64" customWidth="1"/>
    <col min="29" max="29" width="10.7109375" style="64" hidden="1" customWidth="1"/>
    <col min="30" max="30" width="11.28125" style="64" hidden="1" customWidth="1"/>
    <col min="31" max="31" width="10.8515625" style="64" hidden="1" customWidth="1"/>
    <col min="32" max="32" width="10.421875" style="64" hidden="1" customWidth="1"/>
    <col min="33" max="33" width="9.00390625" style="64" hidden="1" customWidth="1"/>
    <col min="34" max="34" width="9.57421875" style="64" hidden="1" customWidth="1"/>
    <col min="35" max="35" width="9.8515625" style="64" hidden="1" customWidth="1"/>
    <col min="36" max="36" width="9.7109375" style="64" hidden="1" customWidth="1"/>
    <col min="37" max="37" width="9.00390625" style="64" hidden="1" customWidth="1"/>
    <col min="38" max="38" width="9.140625" style="64" hidden="1" customWidth="1"/>
    <col min="39" max="39" width="9.57421875" style="64" hidden="1" customWidth="1"/>
    <col min="40" max="40" width="8.421875" style="64" hidden="1" customWidth="1"/>
    <col min="41" max="42" width="11.00390625" style="64" hidden="1" customWidth="1"/>
    <col min="43" max="43" width="10.7109375" style="64" hidden="1" customWidth="1"/>
    <col min="44" max="44" width="11.7109375" style="64" hidden="1" customWidth="1"/>
    <col min="45" max="45" width="11.00390625" style="64" hidden="1" customWidth="1"/>
    <col min="46" max="46" width="11.8515625" style="64" hidden="1" customWidth="1"/>
    <col min="47" max="47" width="10.8515625" style="64" hidden="1" customWidth="1"/>
    <col min="48" max="48" width="10.140625" style="64" hidden="1" customWidth="1"/>
    <col min="49" max="49" width="11.140625" style="64" hidden="1" customWidth="1"/>
    <col min="50" max="50" width="9.8515625" style="64" hidden="1" customWidth="1"/>
    <col min="51" max="51" width="9.00390625" style="64" hidden="1" customWidth="1"/>
    <col min="52" max="52" width="11.140625" style="64" hidden="1" customWidth="1"/>
    <col min="53" max="53" width="9.8515625" style="64" hidden="1" customWidth="1"/>
    <col min="54" max="54" width="8.28125" style="64" hidden="1" customWidth="1"/>
    <col min="55" max="55" width="9.421875" style="64" hidden="1" customWidth="1"/>
    <col min="56" max="56" width="11.00390625" style="64" hidden="1" customWidth="1"/>
    <col min="57" max="58" width="9.8515625" style="64" hidden="1" customWidth="1"/>
    <col min="59" max="59" width="10.8515625" style="64" hidden="1" customWidth="1"/>
    <col min="60" max="61" width="9.8515625" style="64" hidden="1" customWidth="1"/>
    <col min="62" max="62" width="10.7109375" style="64" hidden="1" customWidth="1"/>
    <col min="63" max="63" width="9.421875" style="64" hidden="1" customWidth="1"/>
    <col min="64" max="64" width="9.8515625" style="64" hidden="1" customWidth="1"/>
    <col min="65" max="65" width="11.00390625" style="1" hidden="1" customWidth="1"/>
    <col min="66" max="66" width="10.28125" style="1" hidden="1" customWidth="1"/>
    <col min="67" max="67" width="9.28125" style="1" hidden="1" customWidth="1"/>
    <col min="68" max="68" width="11.140625" style="1" hidden="1" customWidth="1"/>
    <col min="69" max="69" width="8.8515625" style="1" hidden="1" customWidth="1"/>
    <col min="70" max="70" width="9.28125" style="1" hidden="1" customWidth="1"/>
    <col min="71" max="71" width="9.8515625" style="1" hidden="1" customWidth="1"/>
    <col min="72" max="73" width="9.28125" style="1" hidden="1" customWidth="1"/>
    <col min="74" max="74" width="9.8515625" style="1" hidden="1" customWidth="1"/>
    <col min="75" max="75" width="9.57421875" style="1" hidden="1" customWidth="1"/>
    <col min="76" max="76" width="10.8515625" style="1" hidden="1" customWidth="1"/>
    <col min="77" max="77" width="15.00390625" style="1" customWidth="1"/>
    <col min="78" max="78" width="14.57421875" style="1" customWidth="1"/>
    <col min="79" max="79" width="13.140625" style="1" customWidth="1"/>
    <col min="80" max="80" width="12.28125" style="1" customWidth="1"/>
    <col min="81" max="81" width="12.00390625" style="1" customWidth="1"/>
    <col min="82" max="82" width="14.421875" style="1" customWidth="1"/>
    <col min="83" max="16384" width="9.140625" style="1" customWidth="1"/>
  </cols>
  <sheetData>
    <row r="1" spans="1:82" ht="17.25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</row>
    <row r="2" spans="1:82" ht="22.5" customHeight="1">
      <c r="A2" s="96" t="s">
        <v>99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</row>
    <row r="3" spans="1:82" ht="21.75" customHeight="1">
      <c r="A3" s="76" t="s">
        <v>100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</row>
    <row r="4" spans="1:82" ht="20.25" customHeight="1">
      <c r="A4" s="78" t="s">
        <v>101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</row>
    <row r="5" spans="1:82" ht="16.5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</row>
    <row r="6" spans="1:82" ht="55.5" customHeight="1">
      <c r="A6" s="88" t="s">
        <v>72</v>
      </c>
      <c r="B6" s="89" t="s">
        <v>71</v>
      </c>
      <c r="C6" s="88" t="s">
        <v>1</v>
      </c>
      <c r="D6" s="88" t="s">
        <v>2</v>
      </c>
      <c r="E6" s="88" t="s">
        <v>3</v>
      </c>
      <c r="F6" s="88" t="s">
        <v>30</v>
      </c>
      <c r="G6" s="88"/>
      <c r="H6" s="88"/>
      <c r="I6" s="88" t="s">
        <v>4</v>
      </c>
      <c r="J6" s="88"/>
      <c r="K6" s="88" t="s">
        <v>5</v>
      </c>
      <c r="L6" s="88"/>
      <c r="M6" s="88" t="s">
        <v>6</v>
      </c>
      <c r="N6" s="88"/>
      <c r="O6" s="88"/>
      <c r="P6" s="88"/>
      <c r="Q6" s="88" t="s">
        <v>7</v>
      </c>
      <c r="R6" s="88"/>
      <c r="S6" s="88"/>
      <c r="T6" s="80" t="s">
        <v>69</v>
      </c>
      <c r="U6" s="80"/>
      <c r="V6" s="81"/>
      <c r="W6" s="79" t="s">
        <v>70</v>
      </c>
      <c r="X6" s="80"/>
      <c r="Y6" s="81"/>
      <c r="Z6" s="79" t="s">
        <v>74</v>
      </c>
      <c r="AA6" s="80"/>
      <c r="AB6" s="81"/>
      <c r="AC6" s="85" t="s">
        <v>75</v>
      </c>
      <c r="AD6" s="85"/>
      <c r="AE6" s="85"/>
      <c r="AF6" s="85" t="s">
        <v>76</v>
      </c>
      <c r="AG6" s="85"/>
      <c r="AH6" s="85"/>
      <c r="AI6" s="85" t="s">
        <v>78</v>
      </c>
      <c r="AJ6" s="85"/>
      <c r="AK6" s="85"/>
      <c r="AL6" s="85" t="s">
        <v>79</v>
      </c>
      <c r="AM6" s="85"/>
      <c r="AN6" s="85"/>
      <c r="AO6" s="85" t="s">
        <v>77</v>
      </c>
      <c r="AP6" s="85"/>
      <c r="AQ6" s="85"/>
      <c r="AR6" s="85" t="s">
        <v>80</v>
      </c>
      <c r="AS6" s="85"/>
      <c r="AT6" s="85"/>
      <c r="AU6" s="85" t="s">
        <v>81</v>
      </c>
      <c r="AV6" s="85"/>
      <c r="AW6" s="85"/>
      <c r="AX6" s="85" t="s">
        <v>82</v>
      </c>
      <c r="AY6" s="85"/>
      <c r="AZ6" s="85"/>
      <c r="BA6" s="85" t="s">
        <v>83</v>
      </c>
      <c r="BB6" s="85"/>
      <c r="BC6" s="85"/>
      <c r="BD6" s="85" t="s">
        <v>84</v>
      </c>
      <c r="BE6" s="85"/>
      <c r="BF6" s="85"/>
      <c r="BG6" s="85" t="s">
        <v>73</v>
      </c>
      <c r="BH6" s="85"/>
      <c r="BI6" s="85"/>
      <c r="BJ6" s="85" t="s">
        <v>85</v>
      </c>
      <c r="BK6" s="85"/>
      <c r="BL6" s="85"/>
      <c r="BM6" s="79" t="s">
        <v>86</v>
      </c>
      <c r="BN6" s="80"/>
      <c r="BO6" s="80"/>
      <c r="BP6" s="80"/>
      <c r="BQ6" s="80"/>
      <c r="BR6" s="81"/>
      <c r="BS6" s="79" t="s">
        <v>89</v>
      </c>
      <c r="BT6" s="80"/>
      <c r="BU6" s="80"/>
      <c r="BV6" s="80"/>
      <c r="BW6" s="80"/>
      <c r="BX6" s="81"/>
      <c r="BY6" s="85" t="s">
        <v>97</v>
      </c>
      <c r="BZ6" s="85"/>
      <c r="CA6" s="79" t="s">
        <v>94</v>
      </c>
      <c r="CB6" s="80"/>
      <c r="CC6" s="81"/>
      <c r="CD6" s="72" t="s">
        <v>8</v>
      </c>
    </row>
    <row r="7" spans="1:82" ht="21" customHeight="1">
      <c r="A7" s="88"/>
      <c r="B7" s="89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3"/>
      <c r="U7" s="83"/>
      <c r="V7" s="84"/>
      <c r="W7" s="82"/>
      <c r="X7" s="83"/>
      <c r="Y7" s="84"/>
      <c r="Z7" s="82"/>
      <c r="AA7" s="83"/>
      <c r="AB7" s="84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2"/>
      <c r="BN7" s="83"/>
      <c r="BO7" s="83"/>
      <c r="BP7" s="83"/>
      <c r="BQ7" s="83"/>
      <c r="BR7" s="84"/>
      <c r="BS7" s="82"/>
      <c r="BT7" s="83"/>
      <c r="BU7" s="83"/>
      <c r="BV7" s="83"/>
      <c r="BW7" s="83"/>
      <c r="BX7" s="84"/>
      <c r="BY7" s="85"/>
      <c r="BZ7" s="85"/>
      <c r="CA7" s="82"/>
      <c r="CB7" s="83"/>
      <c r="CC7" s="84"/>
      <c r="CD7" s="73"/>
    </row>
    <row r="8" spans="1:82" ht="39" customHeight="1">
      <c r="A8" s="88"/>
      <c r="B8" s="89"/>
      <c r="C8" s="88"/>
      <c r="D8" s="88"/>
      <c r="E8" s="88"/>
      <c r="F8" s="88" t="s">
        <v>9</v>
      </c>
      <c r="G8" s="88" t="s">
        <v>10</v>
      </c>
      <c r="H8" s="88"/>
      <c r="I8" s="88" t="s">
        <v>11</v>
      </c>
      <c r="J8" s="88" t="s">
        <v>12</v>
      </c>
      <c r="K8" s="88" t="s">
        <v>11</v>
      </c>
      <c r="L8" s="88" t="s">
        <v>12</v>
      </c>
      <c r="M8" s="88" t="s">
        <v>11</v>
      </c>
      <c r="N8" s="88" t="s">
        <v>12</v>
      </c>
      <c r="O8" s="88"/>
      <c r="P8" s="88"/>
      <c r="Q8" s="88" t="s">
        <v>11</v>
      </c>
      <c r="R8" s="88" t="s">
        <v>12</v>
      </c>
      <c r="S8" s="88"/>
      <c r="T8" s="85" t="s">
        <v>12</v>
      </c>
      <c r="U8" s="85"/>
      <c r="V8" s="85"/>
      <c r="W8" s="85" t="s">
        <v>12</v>
      </c>
      <c r="X8" s="85"/>
      <c r="Y8" s="85"/>
      <c r="Z8" s="85" t="s">
        <v>12</v>
      </c>
      <c r="AA8" s="85"/>
      <c r="AB8" s="85"/>
      <c r="AC8" s="85" t="s">
        <v>12</v>
      </c>
      <c r="AD8" s="85"/>
      <c r="AE8" s="85"/>
      <c r="AF8" s="85" t="s">
        <v>12</v>
      </c>
      <c r="AG8" s="85"/>
      <c r="AH8" s="85"/>
      <c r="AI8" s="85" t="s">
        <v>12</v>
      </c>
      <c r="AJ8" s="85"/>
      <c r="AK8" s="85"/>
      <c r="AL8" s="85" t="s">
        <v>12</v>
      </c>
      <c r="AM8" s="85"/>
      <c r="AN8" s="85"/>
      <c r="AO8" s="85" t="s">
        <v>12</v>
      </c>
      <c r="AP8" s="85"/>
      <c r="AQ8" s="85"/>
      <c r="AR8" s="85" t="s">
        <v>12</v>
      </c>
      <c r="AS8" s="85"/>
      <c r="AT8" s="85"/>
      <c r="AU8" s="85" t="s">
        <v>12</v>
      </c>
      <c r="AV8" s="85"/>
      <c r="AW8" s="85"/>
      <c r="AX8" s="85" t="s">
        <v>12</v>
      </c>
      <c r="AY8" s="85"/>
      <c r="AZ8" s="85"/>
      <c r="BA8" s="85" t="s">
        <v>12</v>
      </c>
      <c r="BB8" s="85"/>
      <c r="BC8" s="85"/>
      <c r="BD8" s="85" t="s">
        <v>12</v>
      </c>
      <c r="BE8" s="85"/>
      <c r="BF8" s="85"/>
      <c r="BG8" s="85" t="s">
        <v>12</v>
      </c>
      <c r="BH8" s="85"/>
      <c r="BI8" s="85"/>
      <c r="BJ8" s="85" t="s">
        <v>12</v>
      </c>
      <c r="BK8" s="85"/>
      <c r="BL8" s="85"/>
      <c r="BM8" s="85" t="s">
        <v>87</v>
      </c>
      <c r="BN8" s="85"/>
      <c r="BO8" s="85"/>
      <c r="BP8" s="85" t="s">
        <v>88</v>
      </c>
      <c r="BQ8" s="85"/>
      <c r="BR8" s="85"/>
      <c r="BS8" s="85" t="s">
        <v>87</v>
      </c>
      <c r="BT8" s="85"/>
      <c r="BU8" s="85"/>
      <c r="BV8" s="85" t="s">
        <v>88</v>
      </c>
      <c r="BW8" s="85"/>
      <c r="BX8" s="85"/>
      <c r="BY8" s="73" t="s">
        <v>95</v>
      </c>
      <c r="BZ8" s="73" t="s">
        <v>96</v>
      </c>
      <c r="CA8" s="85" t="s">
        <v>12</v>
      </c>
      <c r="CB8" s="85"/>
      <c r="CC8" s="85"/>
      <c r="CD8" s="73"/>
    </row>
    <row r="9" spans="1:82" ht="18" customHeight="1">
      <c r="A9" s="88"/>
      <c r="B9" s="89"/>
      <c r="C9" s="88"/>
      <c r="D9" s="88"/>
      <c r="E9" s="88"/>
      <c r="F9" s="88"/>
      <c r="G9" s="88" t="s">
        <v>11</v>
      </c>
      <c r="H9" s="88" t="s">
        <v>15</v>
      </c>
      <c r="I9" s="88"/>
      <c r="J9" s="88"/>
      <c r="K9" s="88"/>
      <c r="L9" s="88"/>
      <c r="M9" s="88"/>
      <c r="N9" s="88" t="s">
        <v>13</v>
      </c>
      <c r="O9" s="93" t="s">
        <v>14</v>
      </c>
      <c r="P9" s="93"/>
      <c r="Q9" s="88"/>
      <c r="R9" s="88" t="s">
        <v>13</v>
      </c>
      <c r="S9" s="93" t="s">
        <v>16</v>
      </c>
      <c r="T9" s="73" t="s">
        <v>13</v>
      </c>
      <c r="U9" s="94" t="s">
        <v>26</v>
      </c>
      <c r="V9" s="95"/>
      <c r="W9" s="73" t="s">
        <v>13</v>
      </c>
      <c r="X9" s="94" t="s">
        <v>26</v>
      </c>
      <c r="Y9" s="95"/>
      <c r="Z9" s="73" t="s">
        <v>13</v>
      </c>
      <c r="AA9" s="94" t="s">
        <v>26</v>
      </c>
      <c r="AB9" s="95"/>
      <c r="AC9" s="85" t="s">
        <v>13</v>
      </c>
      <c r="AD9" s="86" t="s">
        <v>26</v>
      </c>
      <c r="AE9" s="86"/>
      <c r="AF9" s="85" t="s">
        <v>13</v>
      </c>
      <c r="AG9" s="86" t="s">
        <v>26</v>
      </c>
      <c r="AH9" s="86"/>
      <c r="AI9" s="85" t="s">
        <v>13</v>
      </c>
      <c r="AJ9" s="86" t="s">
        <v>26</v>
      </c>
      <c r="AK9" s="86"/>
      <c r="AL9" s="85" t="s">
        <v>13</v>
      </c>
      <c r="AM9" s="86" t="s">
        <v>26</v>
      </c>
      <c r="AN9" s="86"/>
      <c r="AO9" s="85" t="s">
        <v>13</v>
      </c>
      <c r="AP9" s="86" t="s">
        <v>26</v>
      </c>
      <c r="AQ9" s="86"/>
      <c r="AR9" s="85" t="s">
        <v>13</v>
      </c>
      <c r="AS9" s="86" t="s">
        <v>26</v>
      </c>
      <c r="AT9" s="86"/>
      <c r="AU9" s="85" t="s">
        <v>13</v>
      </c>
      <c r="AV9" s="86" t="s">
        <v>26</v>
      </c>
      <c r="AW9" s="86"/>
      <c r="AX9" s="85" t="s">
        <v>13</v>
      </c>
      <c r="AY9" s="86" t="s">
        <v>26</v>
      </c>
      <c r="AZ9" s="86"/>
      <c r="BA9" s="85" t="s">
        <v>13</v>
      </c>
      <c r="BB9" s="86" t="s">
        <v>26</v>
      </c>
      <c r="BC9" s="86"/>
      <c r="BD9" s="85" t="s">
        <v>13</v>
      </c>
      <c r="BE9" s="87" t="s">
        <v>26</v>
      </c>
      <c r="BF9" s="87"/>
      <c r="BG9" s="85" t="s">
        <v>13</v>
      </c>
      <c r="BH9" s="86" t="s">
        <v>26</v>
      </c>
      <c r="BI9" s="86"/>
      <c r="BJ9" s="85" t="s">
        <v>13</v>
      </c>
      <c r="BK9" s="86" t="s">
        <v>26</v>
      </c>
      <c r="BL9" s="86"/>
      <c r="BM9" s="85" t="s">
        <v>13</v>
      </c>
      <c r="BN9" s="86" t="s">
        <v>26</v>
      </c>
      <c r="BO9" s="86"/>
      <c r="BP9" s="85" t="s">
        <v>13</v>
      </c>
      <c r="BQ9" s="86" t="s">
        <v>26</v>
      </c>
      <c r="BR9" s="86"/>
      <c r="BS9" s="85" t="s">
        <v>13</v>
      </c>
      <c r="BT9" s="86" t="s">
        <v>26</v>
      </c>
      <c r="BU9" s="86"/>
      <c r="BV9" s="85" t="s">
        <v>13</v>
      </c>
      <c r="BW9" s="86" t="s">
        <v>26</v>
      </c>
      <c r="BX9" s="86"/>
      <c r="BY9" s="73"/>
      <c r="BZ9" s="73"/>
      <c r="CA9" s="73" t="s">
        <v>13</v>
      </c>
      <c r="CB9" s="94" t="s">
        <v>26</v>
      </c>
      <c r="CC9" s="95"/>
      <c r="CD9" s="73"/>
    </row>
    <row r="10" spans="1:82" ht="107.25" customHeight="1">
      <c r="A10" s="88"/>
      <c r="B10" s="90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4" t="s">
        <v>17</v>
      </c>
      <c r="P10" s="4" t="s">
        <v>18</v>
      </c>
      <c r="Q10" s="88"/>
      <c r="R10" s="88"/>
      <c r="S10" s="93"/>
      <c r="T10" s="74"/>
      <c r="U10" s="2" t="s">
        <v>17</v>
      </c>
      <c r="V10" s="2" t="s">
        <v>18</v>
      </c>
      <c r="W10" s="74"/>
      <c r="X10" s="2" t="s">
        <v>17</v>
      </c>
      <c r="Y10" s="2" t="s">
        <v>18</v>
      </c>
      <c r="Z10" s="74"/>
      <c r="AA10" s="4" t="s">
        <v>90</v>
      </c>
      <c r="AB10" s="4" t="s">
        <v>18</v>
      </c>
      <c r="AC10" s="85"/>
      <c r="AD10" s="4" t="s">
        <v>90</v>
      </c>
      <c r="AE10" s="4" t="s">
        <v>18</v>
      </c>
      <c r="AF10" s="85"/>
      <c r="AG10" s="4" t="s">
        <v>90</v>
      </c>
      <c r="AH10" s="4" t="s">
        <v>18</v>
      </c>
      <c r="AI10" s="85"/>
      <c r="AJ10" s="6" t="s">
        <v>90</v>
      </c>
      <c r="AK10" s="6" t="s">
        <v>18</v>
      </c>
      <c r="AL10" s="85"/>
      <c r="AM10" s="4" t="s">
        <v>90</v>
      </c>
      <c r="AN10" s="4" t="s">
        <v>18</v>
      </c>
      <c r="AO10" s="85"/>
      <c r="AP10" s="4" t="s">
        <v>90</v>
      </c>
      <c r="AQ10" s="4" t="s">
        <v>18</v>
      </c>
      <c r="AR10" s="85"/>
      <c r="AS10" s="4" t="s">
        <v>90</v>
      </c>
      <c r="AT10" s="4" t="s">
        <v>18</v>
      </c>
      <c r="AU10" s="85"/>
      <c r="AV10" s="4" t="s">
        <v>91</v>
      </c>
      <c r="AW10" s="4" t="s">
        <v>18</v>
      </c>
      <c r="AX10" s="85"/>
      <c r="AY10" s="4" t="s">
        <v>91</v>
      </c>
      <c r="AZ10" s="4" t="s">
        <v>18</v>
      </c>
      <c r="BA10" s="85"/>
      <c r="BB10" s="4" t="s">
        <v>90</v>
      </c>
      <c r="BC10" s="4" t="s">
        <v>18</v>
      </c>
      <c r="BD10" s="85"/>
      <c r="BE10" s="4" t="s">
        <v>90</v>
      </c>
      <c r="BF10" s="4" t="s">
        <v>18</v>
      </c>
      <c r="BG10" s="85"/>
      <c r="BH10" s="2" t="s">
        <v>17</v>
      </c>
      <c r="BI10" s="2" t="s">
        <v>18</v>
      </c>
      <c r="BJ10" s="85"/>
      <c r="BK10" s="4" t="s">
        <v>91</v>
      </c>
      <c r="BL10" s="4" t="s">
        <v>18</v>
      </c>
      <c r="BM10" s="85"/>
      <c r="BN10" s="4" t="s">
        <v>90</v>
      </c>
      <c r="BO10" s="4" t="s">
        <v>18</v>
      </c>
      <c r="BP10" s="85"/>
      <c r="BQ10" s="4" t="s">
        <v>90</v>
      </c>
      <c r="BR10" s="4" t="s">
        <v>18</v>
      </c>
      <c r="BS10" s="85"/>
      <c r="BT10" s="6" t="s">
        <v>90</v>
      </c>
      <c r="BU10" s="6" t="s">
        <v>18</v>
      </c>
      <c r="BV10" s="85"/>
      <c r="BW10" s="4" t="s">
        <v>90</v>
      </c>
      <c r="BX10" s="4" t="s">
        <v>18</v>
      </c>
      <c r="BY10" s="74"/>
      <c r="BZ10" s="74"/>
      <c r="CA10" s="74"/>
      <c r="CB10" s="4" t="s">
        <v>90</v>
      </c>
      <c r="CC10" s="4" t="s">
        <v>18</v>
      </c>
      <c r="CD10" s="74"/>
    </row>
    <row r="11" spans="1:82" ht="24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15</v>
      </c>
      <c r="N11" s="7">
        <v>16</v>
      </c>
      <c r="O11" s="7">
        <v>17</v>
      </c>
      <c r="P11" s="7">
        <v>18</v>
      </c>
      <c r="Q11" s="7">
        <v>19</v>
      </c>
      <c r="R11" s="7">
        <v>20</v>
      </c>
      <c r="S11" s="7">
        <v>21</v>
      </c>
      <c r="T11" s="7">
        <v>28</v>
      </c>
      <c r="U11" s="7">
        <v>29</v>
      </c>
      <c r="V11" s="7">
        <v>30</v>
      </c>
      <c r="W11" s="7"/>
      <c r="X11" s="7"/>
      <c r="Y11" s="7"/>
      <c r="Z11" s="7">
        <v>11</v>
      </c>
      <c r="AA11" s="7">
        <v>12</v>
      </c>
      <c r="AB11" s="7">
        <v>13</v>
      </c>
      <c r="AC11" s="7">
        <v>14</v>
      </c>
      <c r="AD11" s="7">
        <v>15</v>
      </c>
      <c r="AE11" s="7">
        <v>16</v>
      </c>
      <c r="AF11" s="7">
        <v>17</v>
      </c>
      <c r="AG11" s="7">
        <v>18</v>
      </c>
      <c r="AH11" s="7">
        <v>19</v>
      </c>
      <c r="AI11" s="7">
        <v>20</v>
      </c>
      <c r="AJ11" s="7">
        <v>21</v>
      </c>
      <c r="AK11" s="7">
        <v>22</v>
      </c>
      <c r="AL11" s="7">
        <v>23</v>
      </c>
      <c r="AM11" s="7">
        <v>24</v>
      </c>
      <c r="AN11" s="7">
        <v>25</v>
      </c>
      <c r="AO11" s="7">
        <v>26</v>
      </c>
      <c r="AP11" s="7">
        <v>27</v>
      </c>
      <c r="AQ11" s="7">
        <v>28</v>
      </c>
      <c r="AR11" s="7">
        <v>29</v>
      </c>
      <c r="AS11" s="7">
        <v>30</v>
      </c>
      <c r="AT11" s="7">
        <v>31</v>
      </c>
      <c r="AU11" s="7">
        <v>32</v>
      </c>
      <c r="AV11" s="7">
        <v>33</v>
      </c>
      <c r="AW11" s="7">
        <v>34</v>
      </c>
      <c r="AX11" s="7">
        <v>35</v>
      </c>
      <c r="AY11" s="7">
        <v>36</v>
      </c>
      <c r="AZ11" s="7">
        <v>37</v>
      </c>
      <c r="BA11" s="7">
        <v>38</v>
      </c>
      <c r="BB11" s="7">
        <v>39</v>
      </c>
      <c r="BC11" s="7">
        <v>40</v>
      </c>
      <c r="BD11" s="7">
        <v>41</v>
      </c>
      <c r="BE11" s="7">
        <v>42</v>
      </c>
      <c r="BF11" s="7">
        <v>43</v>
      </c>
      <c r="BG11" s="7">
        <v>44</v>
      </c>
      <c r="BH11" s="7">
        <v>45</v>
      </c>
      <c r="BI11" s="7">
        <v>46</v>
      </c>
      <c r="BJ11" s="7">
        <v>47</v>
      </c>
      <c r="BK11" s="7">
        <v>48</v>
      </c>
      <c r="BL11" s="7">
        <v>49</v>
      </c>
      <c r="BM11" s="7">
        <v>50</v>
      </c>
      <c r="BN11" s="7">
        <v>51</v>
      </c>
      <c r="BO11" s="7">
        <v>52</v>
      </c>
      <c r="BP11" s="7">
        <v>53</v>
      </c>
      <c r="BQ11" s="7">
        <v>54</v>
      </c>
      <c r="BR11" s="7">
        <v>55</v>
      </c>
      <c r="BS11" s="7">
        <v>56</v>
      </c>
      <c r="BT11" s="7">
        <v>57</v>
      </c>
      <c r="BU11" s="7">
        <v>58</v>
      </c>
      <c r="BV11" s="7">
        <v>59</v>
      </c>
      <c r="BW11" s="7">
        <v>60</v>
      </c>
      <c r="BX11" s="7">
        <v>61</v>
      </c>
      <c r="BY11" s="7">
        <v>14</v>
      </c>
      <c r="BZ11" s="7">
        <v>15</v>
      </c>
      <c r="CA11" s="7">
        <v>16</v>
      </c>
      <c r="CB11" s="7">
        <v>17</v>
      </c>
      <c r="CC11" s="7">
        <v>18</v>
      </c>
      <c r="CD11" s="7">
        <v>19</v>
      </c>
    </row>
    <row r="12" spans="1:82" s="11" customFormat="1" ht="31.5" customHeight="1">
      <c r="A12" s="8"/>
      <c r="B12" s="8" t="s">
        <v>92</v>
      </c>
      <c r="C12" s="9"/>
      <c r="D12" s="9"/>
      <c r="E12" s="9"/>
      <c r="F12" s="9"/>
      <c r="G12" s="9">
        <f>G14</f>
        <v>2985636</v>
      </c>
      <c r="H12" s="9">
        <f aca="true" t="shared" si="0" ref="H12:AB12">H14</f>
        <v>1389271</v>
      </c>
      <c r="I12" s="9">
        <f t="shared" si="0"/>
        <v>155023</v>
      </c>
      <c r="J12" s="9">
        <f t="shared" si="0"/>
        <v>132072.4</v>
      </c>
      <c r="K12" s="9">
        <f t="shared" si="0"/>
        <v>126802.4</v>
      </c>
      <c r="L12" s="9">
        <f t="shared" si="0"/>
        <v>126802.4</v>
      </c>
      <c r="M12" s="9">
        <f t="shared" si="0"/>
        <v>132368</v>
      </c>
      <c r="N12" s="9">
        <f t="shared" si="0"/>
        <v>132368</v>
      </c>
      <c r="O12" s="9">
        <f t="shared" si="0"/>
        <v>0</v>
      </c>
      <c r="P12" s="9">
        <f t="shared" si="0"/>
        <v>0</v>
      </c>
      <c r="Q12" s="9">
        <f t="shared" si="0"/>
        <v>47000</v>
      </c>
      <c r="R12" s="9">
        <f t="shared" si="0"/>
        <v>47000</v>
      </c>
      <c r="S12" s="9">
        <f t="shared" si="0"/>
        <v>0</v>
      </c>
      <c r="T12" s="9">
        <f t="shared" si="0"/>
        <v>318209</v>
      </c>
      <c r="U12" s="9">
        <f t="shared" si="0"/>
        <v>0</v>
      </c>
      <c r="V12" s="9">
        <f t="shared" si="0"/>
        <v>0</v>
      </c>
      <c r="W12" s="9">
        <f t="shared" si="0"/>
        <v>0</v>
      </c>
      <c r="X12" s="9">
        <f t="shared" si="0"/>
        <v>0</v>
      </c>
      <c r="Y12" s="9">
        <f t="shared" si="0"/>
        <v>0</v>
      </c>
      <c r="Z12" s="9">
        <f t="shared" si="0"/>
        <v>318209</v>
      </c>
      <c r="AA12" s="9">
        <f t="shared" si="0"/>
        <v>0</v>
      </c>
      <c r="AB12" s="9">
        <f t="shared" si="0"/>
        <v>0</v>
      </c>
      <c r="AC12" s="9">
        <f aca="true" t="shared" si="1" ref="AC12:CC12">AC14</f>
        <v>118072</v>
      </c>
      <c r="AD12" s="9">
        <f t="shared" si="1"/>
        <v>0</v>
      </c>
      <c r="AE12" s="9">
        <f t="shared" si="1"/>
        <v>0</v>
      </c>
      <c r="AF12" s="9">
        <f t="shared" si="1"/>
        <v>87406.427</v>
      </c>
      <c r="AG12" s="9">
        <f t="shared" si="1"/>
        <v>0</v>
      </c>
      <c r="AH12" s="9">
        <f t="shared" si="1"/>
        <v>0</v>
      </c>
      <c r="AI12" s="9">
        <f t="shared" si="1"/>
        <v>30666</v>
      </c>
      <c r="AJ12" s="9">
        <f t="shared" si="1"/>
        <v>0</v>
      </c>
      <c r="AK12" s="9">
        <f t="shared" si="1"/>
        <v>0</v>
      </c>
      <c r="AL12" s="9">
        <f t="shared" si="1"/>
        <v>11690</v>
      </c>
      <c r="AM12" s="9">
        <f t="shared" si="1"/>
        <v>0</v>
      </c>
      <c r="AN12" s="9">
        <f t="shared" si="1"/>
        <v>0</v>
      </c>
      <c r="AO12" s="9">
        <f t="shared" si="1"/>
        <v>2708</v>
      </c>
      <c r="AP12" s="9">
        <f t="shared" si="1"/>
        <v>0</v>
      </c>
      <c r="AQ12" s="9">
        <f t="shared" si="1"/>
        <v>0</v>
      </c>
      <c r="AR12" s="9">
        <f t="shared" si="1"/>
        <v>2708</v>
      </c>
      <c r="AS12" s="9">
        <f t="shared" si="1"/>
        <v>0</v>
      </c>
      <c r="AT12" s="9">
        <f t="shared" si="1"/>
        <v>0</v>
      </c>
      <c r="AU12" s="9">
        <f t="shared" si="1"/>
        <v>0</v>
      </c>
      <c r="AV12" s="9">
        <f t="shared" si="1"/>
        <v>0</v>
      </c>
      <c r="AW12" s="9">
        <f t="shared" si="1"/>
        <v>0</v>
      </c>
      <c r="AX12" s="9">
        <f t="shared" si="1"/>
        <v>0</v>
      </c>
      <c r="AY12" s="9">
        <f t="shared" si="1"/>
        <v>0</v>
      </c>
      <c r="AZ12" s="9">
        <f t="shared" si="1"/>
        <v>0</v>
      </c>
      <c r="BA12" s="9">
        <f t="shared" si="1"/>
        <v>185686</v>
      </c>
      <c r="BB12" s="9">
        <f t="shared" si="1"/>
        <v>0</v>
      </c>
      <c r="BC12" s="9">
        <f t="shared" si="1"/>
        <v>0</v>
      </c>
      <c r="BD12" s="9">
        <f t="shared" si="1"/>
        <v>3326</v>
      </c>
      <c r="BE12" s="9">
        <f t="shared" si="1"/>
        <v>0</v>
      </c>
      <c r="BF12" s="9">
        <f t="shared" si="1"/>
        <v>0</v>
      </c>
      <c r="BG12" s="9">
        <f t="shared" si="1"/>
        <v>306466</v>
      </c>
      <c r="BH12" s="9">
        <f t="shared" si="1"/>
        <v>0</v>
      </c>
      <c r="BI12" s="9">
        <f t="shared" si="1"/>
        <v>0</v>
      </c>
      <c r="BJ12" s="9">
        <f t="shared" si="1"/>
        <v>11743</v>
      </c>
      <c r="BK12" s="9">
        <f t="shared" si="1"/>
        <v>0</v>
      </c>
      <c r="BL12" s="9">
        <f t="shared" si="1"/>
        <v>0</v>
      </c>
      <c r="BM12" s="9">
        <f t="shared" si="1"/>
        <v>10743</v>
      </c>
      <c r="BN12" s="9">
        <f t="shared" si="1"/>
        <v>0</v>
      </c>
      <c r="BO12" s="9">
        <f t="shared" si="1"/>
        <v>0</v>
      </c>
      <c r="BP12" s="9">
        <f t="shared" si="1"/>
        <v>10743</v>
      </c>
      <c r="BQ12" s="9">
        <f t="shared" si="1"/>
        <v>0</v>
      </c>
      <c r="BR12" s="9">
        <f t="shared" si="1"/>
        <v>0</v>
      </c>
      <c r="BS12" s="9">
        <f t="shared" si="1"/>
        <v>0</v>
      </c>
      <c r="BT12" s="9">
        <f t="shared" si="1"/>
        <v>0</v>
      </c>
      <c r="BU12" s="9">
        <f t="shared" si="1"/>
        <v>0</v>
      </c>
      <c r="BV12" s="9">
        <f t="shared" si="1"/>
        <v>0</v>
      </c>
      <c r="BW12" s="9">
        <f t="shared" si="1"/>
        <v>0</v>
      </c>
      <c r="BX12" s="9">
        <f t="shared" si="1"/>
        <v>0</v>
      </c>
      <c r="BY12" s="9">
        <f t="shared" si="1"/>
        <v>5559</v>
      </c>
      <c r="BZ12" s="9">
        <f t="shared" si="1"/>
        <v>-5559</v>
      </c>
      <c r="CA12" s="9">
        <f t="shared" si="1"/>
        <v>318209</v>
      </c>
      <c r="CB12" s="9">
        <f t="shared" si="1"/>
        <v>0</v>
      </c>
      <c r="CC12" s="9">
        <f t="shared" si="1"/>
        <v>0</v>
      </c>
      <c r="CD12" s="10"/>
    </row>
    <row r="13" spans="1:82" ht="49.5" customHeight="1" hidden="1">
      <c r="A13" s="12" t="s">
        <v>19</v>
      </c>
      <c r="B13" s="13" t="s">
        <v>42</v>
      </c>
      <c r="C13" s="14"/>
      <c r="D13" s="14"/>
      <c r="E13" s="14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v>36900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7"/>
    </row>
    <row r="14" spans="1:83" ht="38.25" customHeight="1">
      <c r="A14" s="18" t="s">
        <v>28</v>
      </c>
      <c r="B14" s="19" t="s">
        <v>93</v>
      </c>
      <c r="C14" s="20"/>
      <c r="D14" s="21"/>
      <c r="E14" s="21"/>
      <c r="F14" s="22"/>
      <c r="G14" s="23">
        <f>+G15+G23</f>
        <v>2985636</v>
      </c>
      <c r="H14" s="23">
        <f aca="true" t="shared" si="2" ref="H14:BS14">+H15+H23</f>
        <v>1389271</v>
      </c>
      <c r="I14" s="23">
        <f t="shared" si="2"/>
        <v>155023</v>
      </c>
      <c r="J14" s="23">
        <f t="shared" si="2"/>
        <v>132072.4</v>
      </c>
      <c r="K14" s="23">
        <f t="shared" si="2"/>
        <v>126802.4</v>
      </c>
      <c r="L14" s="23">
        <f t="shared" si="2"/>
        <v>126802.4</v>
      </c>
      <c r="M14" s="23">
        <f t="shared" si="2"/>
        <v>132368</v>
      </c>
      <c r="N14" s="23">
        <f t="shared" si="2"/>
        <v>132368</v>
      </c>
      <c r="O14" s="23">
        <f t="shared" si="2"/>
        <v>0</v>
      </c>
      <c r="P14" s="23">
        <f t="shared" si="2"/>
        <v>0</v>
      </c>
      <c r="Q14" s="23">
        <f t="shared" si="2"/>
        <v>47000</v>
      </c>
      <c r="R14" s="23">
        <f t="shared" si="2"/>
        <v>47000</v>
      </c>
      <c r="S14" s="23">
        <f t="shared" si="2"/>
        <v>0</v>
      </c>
      <c r="T14" s="23">
        <f t="shared" si="2"/>
        <v>318209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318209</v>
      </c>
      <c r="AA14" s="23">
        <f t="shared" si="2"/>
        <v>0</v>
      </c>
      <c r="AB14" s="23">
        <f t="shared" si="2"/>
        <v>0</v>
      </c>
      <c r="AC14" s="23">
        <f t="shared" si="2"/>
        <v>118072</v>
      </c>
      <c r="AD14" s="23">
        <f t="shared" si="2"/>
        <v>0</v>
      </c>
      <c r="AE14" s="23">
        <f t="shared" si="2"/>
        <v>0</v>
      </c>
      <c r="AF14" s="23">
        <f t="shared" si="2"/>
        <v>87406.427</v>
      </c>
      <c r="AG14" s="23">
        <f t="shared" si="2"/>
        <v>0</v>
      </c>
      <c r="AH14" s="23">
        <f t="shared" si="2"/>
        <v>0</v>
      </c>
      <c r="AI14" s="23">
        <f t="shared" si="2"/>
        <v>30666</v>
      </c>
      <c r="AJ14" s="23">
        <f t="shared" si="2"/>
        <v>0</v>
      </c>
      <c r="AK14" s="23">
        <f t="shared" si="2"/>
        <v>0</v>
      </c>
      <c r="AL14" s="23">
        <f t="shared" si="2"/>
        <v>11690</v>
      </c>
      <c r="AM14" s="23">
        <f t="shared" si="2"/>
        <v>0</v>
      </c>
      <c r="AN14" s="23">
        <f t="shared" si="2"/>
        <v>0</v>
      </c>
      <c r="AO14" s="23">
        <f t="shared" si="2"/>
        <v>2708</v>
      </c>
      <c r="AP14" s="23">
        <f t="shared" si="2"/>
        <v>0</v>
      </c>
      <c r="AQ14" s="23">
        <f t="shared" si="2"/>
        <v>0</v>
      </c>
      <c r="AR14" s="23">
        <f t="shared" si="2"/>
        <v>2708</v>
      </c>
      <c r="AS14" s="23">
        <f t="shared" si="2"/>
        <v>0</v>
      </c>
      <c r="AT14" s="23">
        <f t="shared" si="2"/>
        <v>0</v>
      </c>
      <c r="AU14" s="23">
        <f t="shared" si="2"/>
        <v>0</v>
      </c>
      <c r="AV14" s="23">
        <f t="shared" si="2"/>
        <v>0</v>
      </c>
      <c r="AW14" s="23">
        <f t="shared" si="2"/>
        <v>0</v>
      </c>
      <c r="AX14" s="23">
        <f t="shared" si="2"/>
        <v>0</v>
      </c>
      <c r="AY14" s="23">
        <f t="shared" si="2"/>
        <v>0</v>
      </c>
      <c r="AZ14" s="23">
        <f t="shared" si="2"/>
        <v>0</v>
      </c>
      <c r="BA14" s="23">
        <f t="shared" si="2"/>
        <v>185686</v>
      </c>
      <c r="BB14" s="23">
        <f t="shared" si="2"/>
        <v>0</v>
      </c>
      <c r="BC14" s="23">
        <f t="shared" si="2"/>
        <v>0</v>
      </c>
      <c r="BD14" s="23">
        <f t="shared" si="2"/>
        <v>3326</v>
      </c>
      <c r="BE14" s="23">
        <f t="shared" si="2"/>
        <v>0</v>
      </c>
      <c r="BF14" s="23">
        <f t="shared" si="2"/>
        <v>0</v>
      </c>
      <c r="BG14" s="23">
        <f t="shared" si="2"/>
        <v>306466</v>
      </c>
      <c r="BH14" s="23">
        <f t="shared" si="2"/>
        <v>0</v>
      </c>
      <c r="BI14" s="23">
        <f t="shared" si="2"/>
        <v>0</v>
      </c>
      <c r="BJ14" s="23">
        <f t="shared" si="2"/>
        <v>11743</v>
      </c>
      <c r="BK14" s="23">
        <f t="shared" si="2"/>
        <v>0</v>
      </c>
      <c r="BL14" s="23">
        <f t="shared" si="2"/>
        <v>0</v>
      </c>
      <c r="BM14" s="23">
        <f t="shared" si="2"/>
        <v>10743</v>
      </c>
      <c r="BN14" s="23">
        <f t="shared" si="2"/>
        <v>0</v>
      </c>
      <c r="BO14" s="23">
        <f t="shared" si="2"/>
        <v>0</v>
      </c>
      <c r="BP14" s="23">
        <f t="shared" si="2"/>
        <v>10743</v>
      </c>
      <c r="BQ14" s="23">
        <f t="shared" si="2"/>
        <v>0</v>
      </c>
      <c r="BR14" s="23">
        <f t="shared" si="2"/>
        <v>0</v>
      </c>
      <c r="BS14" s="23">
        <f t="shared" si="2"/>
        <v>0</v>
      </c>
      <c r="BT14" s="23">
        <f aca="true" t="shared" si="3" ref="BT14:CC14">+BT15+BT23</f>
        <v>0</v>
      </c>
      <c r="BU14" s="23">
        <f t="shared" si="3"/>
        <v>0</v>
      </c>
      <c r="BV14" s="23">
        <f t="shared" si="3"/>
        <v>0</v>
      </c>
      <c r="BW14" s="23">
        <f t="shared" si="3"/>
        <v>0</v>
      </c>
      <c r="BX14" s="23">
        <f t="shared" si="3"/>
        <v>0</v>
      </c>
      <c r="BY14" s="23">
        <f t="shared" si="3"/>
        <v>5559</v>
      </c>
      <c r="BZ14" s="23">
        <f t="shared" si="3"/>
        <v>-5559</v>
      </c>
      <c r="CA14" s="23">
        <f t="shared" si="3"/>
        <v>318209</v>
      </c>
      <c r="CB14" s="23">
        <f t="shared" si="3"/>
        <v>0</v>
      </c>
      <c r="CC14" s="23">
        <f t="shared" si="3"/>
        <v>0</v>
      </c>
      <c r="CD14" s="24"/>
      <c r="CE14" s="25"/>
    </row>
    <row r="15" spans="1:82" ht="45" customHeight="1">
      <c r="A15" s="26" t="s">
        <v>20</v>
      </c>
      <c r="B15" s="13" t="s">
        <v>38</v>
      </c>
      <c r="C15" s="14"/>
      <c r="D15" s="14"/>
      <c r="E15" s="14"/>
      <c r="F15" s="27"/>
      <c r="G15" s="24">
        <f>+G16</f>
        <v>874921</v>
      </c>
      <c r="H15" s="24">
        <f aca="true" t="shared" si="4" ref="H15:BS15">+H16</f>
        <v>439405</v>
      </c>
      <c r="I15" s="24">
        <f t="shared" si="4"/>
        <v>82883</v>
      </c>
      <c r="J15" s="24">
        <f t="shared" si="4"/>
        <v>82883</v>
      </c>
      <c r="K15" s="24">
        <f t="shared" si="4"/>
        <v>82883</v>
      </c>
      <c r="L15" s="24">
        <f t="shared" si="4"/>
        <v>82883</v>
      </c>
      <c r="M15" s="24">
        <f t="shared" si="4"/>
        <v>109368</v>
      </c>
      <c r="N15" s="24">
        <f t="shared" si="4"/>
        <v>109368</v>
      </c>
      <c r="O15" s="24">
        <f t="shared" si="4"/>
        <v>0</v>
      </c>
      <c r="P15" s="24">
        <f t="shared" si="4"/>
        <v>0</v>
      </c>
      <c r="Q15" s="24">
        <f t="shared" si="4"/>
        <v>47000</v>
      </c>
      <c r="R15" s="24">
        <f t="shared" si="4"/>
        <v>47000</v>
      </c>
      <c r="S15" s="24">
        <f t="shared" si="4"/>
        <v>0</v>
      </c>
      <c r="T15" s="24">
        <f t="shared" si="4"/>
        <v>280140</v>
      </c>
      <c r="U15" s="24">
        <f t="shared" si="4"/>
        <v>0</v>
      </c>
      <c r="V15" s="24">
        <f t="shared" si="4"/>
        <v>0</v>
      </c>
      <c r="W15" s="24">
        <f t="shared" si="4"/>
        <v>0</v>
      </c>
      <c r="X15" s="24">
        <f t="shared" si="4"/>
        <v>0</v>
      </c>
      <c r="Y15" s="24">
        <f t="shared" si="4"/>
        <v>0</v>
      </c>
      <c r="Z15" s="24">
        <f t="shared" si="4"/>
        <v>280140</v>
      </c>
      <c r="AA15" s="24">
        <f t="shared" si="4"/>
        <v>0</v>
      </c>
      <c r="AB15" s="24">
        <f t="shared" si="4"/>
        <v>0</v>
      </c>
      <c r="AC15" s="24">
        <f t="shared" si="4"/>
        <v>95072</v>
      </c>
      <c r="AD15" s="24">
        <f t="shared" si="4"/>
        <v>0</v>
      </c>
      <c r="AE15" s="24">
        <f t="shared" si="4"/>
        <v>0</v>
      </c>
      <c r="AF15" s="24">
        <f t="shared" si="4"/>
        <v>85417.174</v>
      </c>
      <c r="AG15" s="24">
        <f t="shared" si="4"/>
        <v>0</v>
      </c>
      <c r="AH15" s="24">
        <f t="shared" si="4"/>
        <v>0</v>
      </c>
      <c r="AI15" s="24">
        <f t="shared" si="4"/>
        <v>9655</v>
      </c>
      <c r="AJ15" s="24">
        <f t="shared" si="4"/>
        <v>0</v>
      </c>
      <c r="AK15" s="24">
        <f t="shared" si="4"/>
        <v>0</v>
      </c>
      <c r="AL15" s="24">
        <f t="shared" si="4"/>
        <v>5096</v>
      </c>
      <c r="AM15" s="24">
        <f t="shared" si="4"/>
        <v>0</v>
      </c>
      <c r="AN15" s="24">
        <f t="shared" si="4"/>
        <v>0</v>
      </c>
      <c r="AO15" s="24">
        <f t="shared" si="4"/>
        <v>2708</v>
      </c>
      <c r="AP15" s="24">
        <f t="shared" si="4"/>
        <v>0</v>
      </c>
      <c r="AQ15" s="24">
        <f t="shared" si="4"/>
        <v>0</v>
      </c>
      <c r="AR15" s="24">
        <f t="shared" si="4"/>
        <v>2708</v>
      </c>
      <c r="AS15" s="24">
        <f t="shared" si="4"/>
        <v>0</v>
      </c>
      <c r="AT15" s="24">
        <f t="shared" si="4"/>
        <v>0</v>
      </c>
      <c r="AU15" s="24">
        <f t="shared" si="4"/>
        <v>0</v>
      </c>
      <c r="AV15" s="24">
        <f t="shared" si="4"/>
        <v>0</v>
      </c>
      <c r="AW15" s="24">
        <f t="shared" si="4"/>
        <v>0</v>
      </c>
      <c r="AX15" s="24">
        <f t="shared" si="4"/>
        <v>0</v>
      </c>
      <c r="AY15" s="24">
        <f t="shared" si="4"/>
        <v>0</v>
      </c>
      <c r="AZ15" s="24">
        <f t="shared" si="4"/>
        <v>0</v>
      </c>
      <c r="BA15" s="24">
        <f t="shared" si="4"/>
        <v>182360</v>
      </c>
      <c r="BB15" s="24">
        <f t="shared" si="4"/>
        <v>0</v>
      </c>
      <c r="BC15" s="24">
        <f t="shared" si="4"/>
        <v>0</v>
      </c>
      <c r="BD15" s="24">
        <f t="shared" si="4"/>
        <v>0</v>
      </c>
      <c r="BE15" s="24">
        <f t="shared" si="4"/>
        <v>0</v>
      </c>
      <c r="BF15" s="24">
        <f t="shared" si="4"/>
        <v>0</v>
      </c>
      <c r="BG15" s="24">
        <f t="shared" si="4"/>
        <v>280140</v>
      </c>
      <c r="BH15" s="24">
        <f t="shared" si="4"/>
        <v>0</v>
      </c>
      <c r="BI15" s="24">
        <f t="shared" si="4"/>
        <v>0</v>
      </c>
      <c r="BJ15" s="24">
        <f t="shared" si="4"/>
        <v>0</v>
      </c>
      <c r="BK15" s="24">
        <f t="shared" si="4"/>
        <v>0</v>
      </c>
      <c r="BL15" s="24">
        <f t="shared" si="4"/>
        <v>0</v>
      </c>
      <c r="BM15" s="24">
        <f t="shared" si="4"/>
        <v>0</v>
      </c>
      <c r="BN15" s="24">
        <f t="shared" si="4"/>
        <v>0</v>
      </c>
      <c r="BO15" s="24">
        <f t="shared" si="4"/>
        <v>0</v>
      </c>
      <c r="BP15" s="24">
        <f t="shared" si="4"/>
        <v>0</v>
      </c>
      <c r="BQ15" s="24">
        <f t="shared" si="4"/>
        <v>0</v>
      </c>
      <c r="BR15" s="24">
        <f t="shared" si="4"/>
        <v>0</v>
      </c>
      <c r="BS15" s="24">
        <f t="shared" si="4"/>
        <v>0</v>
      </c>
      <c r="BT15" s="24">
        <f aca="true" t="shared" si="5" ref="BT15:CC15">+BT16</f>
        <v>0</v>
      </c>
      <c r="BU15" s="24">
        <f t="shared" si="5"/>
        <v>0</v>
      </c>
      <c r="BV15" s="24">
        <f t="shared" si="5"/>
        <v>0</v>
      </c>
      <c r="BW15" s="24">
        <f t="shared" si="5"/>
        <v>0</v>
      </c>
      <c r="BX15" s="24">
        <f t="shared" si="5"/>
        <v>0</v>
      </c>
      <c r="BY15" s="24">
        <f t="shared" si="5"/>
        <v>4559</v>
      </c>
      <c r="BZ15" s="24">
        <f t="shared" si="5"/>
        <v>-4559</v>
      </c>
      <c r="CA15" s="24">
        <f t="shared" si="5"/>
        <v>280140</v>
      </c>
      <c r="CB15" s="24">
        <f t="shared" si="5"/>
        <v>0</v>
      </c>
      <c r="CC15" s="24">
        <f t="shared" si="5"/>
        <v>0</v>
      </c>
      <c r="CD15" s="24"/>
    </row>
    <row r="16" spans="1:82" ht="32.25" customHeight="1" outlineLevel="1">
      <c r="A16" s="26"/>
      <c r="B16" s="13" t="s">
        <v>43</v>
      </c>
      <c r="C16" s="14"/>
      <c r="D16" s="14"/>
      <c r="E16" s="14"/>
      <c r="F16" s="27"/>
      <c r="G16" s="24">
        <f>+G17+G18+G19+G20+G21</f>
        <v>874921</v>
      </c>
      <c r="H16" s="24">
        <f aca="true" t="shared" si="6" ref="H16:BS16">+H17+H18+H19+H20+H21</f>
        <v>439405</v>
      </c>
      <c r="I16" s="24">
        <f t="shared" si="6"/>
        <v>82883</v>
      </c>
      <c r="J16" s="24">
        <f t="shared" si="6"/>
        <v>82883</v>
      </c>
      <c r="K16" s="24">
        <f t="shared" si="6"/>
        <v>82883</v>
      </c>
      <c r="L16" s="24">
        <f t="shared" si="6"/>
        <v>82883</v>
      </c>
      <c r="M16" s="24">
        <f t="shared" si="6"/>
        <v>109368</v>
      </c>
      <c r="N16" s="24">
        <f t="shared" si="6"/>
        <v>109368</v>
      </c>
      <c r="O16" s="24">
        <f t="shared" si="6"/>
        <v>0</v>
      </c>
      <c r="P16" s="24">
        <f t="shared" si="6"/>
        <v>0</v>
      </c>
      <c r="Q16" s="24">
        <f t="shared" si="6"/>
        <v>47000</v>
      </c>
      <c r="R16" s="24">
        <f t="shared" si="6"/>
        <v>47000</v>
      </c>
      <c r="S16" s="24">
        <f t="shared" si="6"/>
        <v>0</v>
      </c>
      <c r="T16" s="24">
        <f t="shared" si="6"/>
        <v>280140</v>
      </c>
      <c r="U16" s="24">
        <f t="shared" si="6"/>
        <v>0</v>
      </c>
      <c r="V16" s="24">
        <f t="shared" si="6"/>
        <v>0</v>
      </c>
      <c r="W16" s="24">
        <f t="shared" si="6"/>
        <v>0</v>
      </c>
      <c r="X16" s="24">
        <f t="shared" si="6"/>
        <v>0</v>
      </c>
      <c r="Y16" s="24">
        <f t="shared" si="6"/>
        <v>0</v>
      </c>
      <c r="Z16" s="24">
        <f t="shared" si="6"/>
        <v>280140</v>
      </c>
      <c r="AA16" s="24">
        <f t="shared" si="6"/>
        <v>0</v>
      </c>
      <c r="AB16" s="24">
        <f t="shared" si="6"/>
        <v>0</v>
      </c>
      <c r="AC16" s="24">
        <f t="shared" si="6"/>
        <v>95072</v>
      </c>
      <c r="AD16" s="24">
        <f t="shared" si="6"/>
        <v>0</v>
      </c>
      <c r="AE16" s="24">
        <f t="shared" si="6"/>
        <v>0</v>
      </c>
      <c r="AF16" s="24">
        <f t="shared" si="6"/>
        <v>85417.174</v>
      </c>
      <c r="AG16" s="24">
        <f t="shared" si="6"/>
        <v>0</v>
      </c>
      <c r="AH16" s="24">
        <f t="shared" si="6"/>
        <v>0</v>
      </c>
      <c r="AI16" s="24">
        <f t="shared" si="6"/>
        <v>9655</v>
      </c>
      <c r="AJ16" s="24">
        <f t="shared" si="6"/>
        <v>0</v>
      </c>
      <c r="AK16" s="24">
        <f t="shared" si="6"/>
        <v>0</v>
      </c>
      <c r="AL16" s="24">
        <f t="shared" si="6"/>
        <v>5096</v>
      </c>
      <c r="AM16" s="24">
        <f t="shared" si="6"/>
        <v>0</v>
      </c>
      <c r="AN16" s="24">
        <f t="shared" si="6"/>
        <v>0</v>
      </c>
      <c r="AO16" s="24">
        <f t="shared" si="6"/>
        <v>2708</v>
      </c>
      <c r="AP16" s="24">
        <f t="shared" si="6"/>
        <v>0</v>
      </c>
      <c r="AQ16" s="24">
        <f t="shared" si="6"/>
        <v>0</v>
      </c>
      <c r="AR16" s="24">
        <f t="shared" si="6"/>
        <v>2708</v>
      </c>
      <c r="AS16" s="24">
        <f t="shared" si="6"/>
        <v>0</v>
      </c>
      <c r="AT16" s="24">
        <f t="shared" si="6"/>
        <v>0</v>
      </c>
      <c r="AU16" s="24">
        <f t="shared" si="6"/>
        <v>0</v>
      </c>
      <c r="AV16" s="24">
        <f t="shared" si="6"/>
        <v>0</v>
      </c>
      <c r="AW16" s="24">
        <f t="shared" si="6"/>
        <v>0</v>
      </c>
      <c r="AX16" s="24">
        <f t="shared" si="6"/>
        <v>0</v>
      </c>
      <c r="AY16" s="24">
        <f t="shared" si="6"/>
        <v>0</v>
      </c>
      <c r="AZ16" s="24">
        <f t="shared" si="6"/>
        <v>0</v>
      </c>
      <c r="BA16" s="24">
        <f t="shared" si="6"/>
        <v>182360</v>
      </c>
      <c r="BB16" s="24">
        <f t="shared" si="6"/>
        <v>0</v>
      </c>
      <c r="BC16" s="24">
        <f t="shared" si="6"/>
        <v>0</v>
      </c>
      <c r="BD16" s="24">
        <f t="shared" si="6"/>
        <v>0</v>
      </c>
      <c r="BE16" s="24">
        <f t="shared" si="6"/>
        <v>0</v>
      </c>
      <c r="BF16" s="24">
        <f t="shared" si="6"/>
        <v>0</v>
      </c>
      <c r="BG16" s="24">
        <f t="shared" si="6"/>
        <v>280140</v>
      </c>
      <c r="BH16" s="24">
        <f t="shared" si="6"/>
        <v>0</v>
      </c>
      <c r="BI16" s="24">
        <f t="shared" si="6"/>
        <v>0</v>
      </c>
      <c r="BJ16" s="24">
        <f t="shared" si="6"/>
        <v>0</v>
      </c>
      <c r="BK16" s="24">
        <f t="shared" si="6"/>
        <v>0</v>
      </c>
      <c r="BL16" s="24">
        <f t="shared" si="6"/>
        <v>0</v>
      </c>
      <c r="BM16" s="24">
        <f t="shared" si="6"/>
        <v>0</v>
      </c>
      <c r="BN16" s="24">
        <f t="shared" si="6"/>
        <v>0</v>
      </c>
      <c r="BO16" s="24">
        <f t="shared" si="6"/>
        <v>0</v>
      </c>
      <c r="BP16" s="24">
        <f t="shared" si="6"/>
        <v>0</v>
      </c>
      <c r="BQ16" s="24">
        <f t="shared" si="6"/>
        <v>0</v>
      </c>
      <c r="BR16" s="24">
        <f t="shared" si="6"/>
        <v>0</v>
      </c>
      <c r="BS16" s="24">
        <f t="shared" si="6"/>
        <v>0</v>
      </c>
      <c r="BT16" s="24">
        <f aca="true" t="shared" si="7" ref="BT16:CC16">+BT17+BT18+BT19+BT20+BT21</f>
        <v>0</v>
      </c>
      <c r="BU16" s="24">
        <f t="shared" si="7"/>
        <v>0</v>
      </c>
      <c r="BV16" s="24">
        <f t="shared" si="7"/>
        <v>0</v>
      </c>
      <c r="BW16" s="24">
        <f t="shared" si="7"/>
        <v>0</v>
      </c>
      <c r="BX16" s="24">
        <f t="shared" si="7"/>
        <v>0</v>
      </c>
      <c r="BY16" s="24">
        <f t="shared" si="7"/>
        <v>4559</v>
      </c>
      <c r="BZ16" s="24">
        <f t="shared" si="7"/>
        <v>-4559</v>
      </c>
      <c r="CA16" s="24">
        <f t="shared" si="7"/>
        <v>280140</v>
      </c>
      <c r="CB16" s="24">
        <f t="shared" si="7"/>
        <v>0</v>
      </c>
      <c r="CC16" s="24">
        <f t="shared" si="7"/>
        <v>0</v>
      </c>
      <c r="CD16" s="28"/>
    </row>
    <row r="17" spans="1:82" ht="33" outlineLevel="1">
      <c r="A17" s="29" t="s">
        <v>22</v>
      </c>
      <c r="B17" s="32" t="s">
        <v>44</v>
      </c>
      <c r="C17" s="14" t="s">
        <v>39</v>
      </c>
      <c r="D17" s="14" t="s">
        <v>45</v>
      </c>
      <c r="E17" s="14" t="s">
        <v>34</v>
      </c>
      <c r="F17" s="2" t="s">
        <v>46</v>
      </c>
      <c r="G17" s="31">
        <v>70000</v>
      </c>
      <c r="H17" s="31">
        <v>70000</v>
      </c>
      <c r="I17" s="31">
        <v>43000</v>
      </c>
      <c r="J17" s="31">
        <v>43000</v>
      </c>
      <c r="K17" s="31">
        <v>43000</v>
      </c>
      <c r="L17" s="31">
        <v>43000</v>
      </c>
      <c r="M17" s="31">
        <v>27000</v>
      </c>
      <c r="N17" s="31">
        <v>27000</v>
      </c>
      <c r="O17" s="31"/>
      <c r="P17" s="31"/>
      <c r="Q17" s="31"/>
      <c r="R17" s="31"/>
      <c r="S17" s="31"/>
      <c r="T17" s="31">
        <v>27000</v>
      </c>
      <c r="U17" s="31"/>
      <c r="V17" s="31"/>
      <c r="W17" s="31"/>
      <c r="X17" s="31"/>
      <c r="Y17" s="31"/>
      <c r="Z17" s="31">
        <f>T17+W17</f>
        <v>27000</v>
      </c>
      <c r="AA17" s="31">
        <f>U17</f>
        <v>0</v>
      </c>
      <c r="AB17" s="31">
        <f>V17+Y17</f>
        <v>0</v>
      </c>
      <c r="AC17" s="31">
        <v>27000</v>
      </c>
      <c r="AD17" s="31"/>
      <c r="AE17" s="31"/>
      <c r="AF17" s="31">
        <v>26466.219</v>
      </c>
      <c r="AG17" s="31"/>
      <c r="AH17" s="31"/>
      <c r="AI17" s="31">
        <v>534</v>
      </c>
      <c r="AJ17" s="31"/>
      <c r="AK17" s="31"/>
      <c r="AL17" s="31">
        <v>223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>
        <f aca="true" t="shared" si="8" ref="BG17:BI21">AC17+AO17+BA17</f>
        <v>27000</v>
      </c>
      <c r="BH17" s="31">
        <f t="shared" si="8"/>
        <v>0</v>
      </c>
      <c r="BI17" s="31">
        <f t="shared" si="8"/>
        <v>0</v>
      </c>
      <c r="BJ17" s="31">
        <f aca="true" t="shared" si="9" ref="BJ17:BL21">Z17-BG17</f>
        <v>0</v>
      </c>
      <c r="BK17" s="31">
        <f t="shared" si="9"/>
        <v>0</v>
      </c>
      <c r="BL17" s="31">
        <f t="shared" si="9"/>
        <v>0</v>
      </c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>
        <v>-311</v>
      </c>
      <c r="CA17" s="31">
        <f>Z17+BZ17</f>
        <v>26689</v>
      </c>
      <c r="CB17" s="31"/>
      <c r="CC17" s="31"/>
      <c r="CD17" s="17"/>
    </row>
    <row r="18" spans="1:82" ht="82.5" outlineLevel="1">
      <c r="A18" s="29" t="s">
        <v>23</v>
      </c>
      <c r="B18" s="32" t="s">
        <v>47</v>
      </c>
      <c r="C18" s="14" t="s">
        <v>48</v>
      </c>
      <c r="D18" s="14" t="s">
        <v>49</v>
      </c>
      <c r="E18" s="14" t="s">
        <v>34</v>
      </c>
      <c r="F18" s="2" t="s">
        <v>98</v>
      </c>
      <c r="G18" s="31">
        <f>+H18</f>
        <v>54554</v>
      </c>
      <c r="H18" s="31">
        <v>54554</v>
      </c>
      <c r="I18" s="31">
        <v>34783</v>
      </c>
      <c r="J18" s="31">
        <v>34783</v>
      </c>
      <c r="K18" s="31">
        <v>34783</v>
      </c>
      <c r="L18" s="31">
        <v>34783</v>
      </c>
      <c r="M18" s="31">
        <v>24841</v>
      </c>
      <c r="N18" s="31">
        <v>24841</v>
      </c>
      <c r="O18" s="31"/>
      <c r="P18" s="31"/>
      <c r="Q18" s="31"/>
      <c r="R18" s="31"/>
      <c r="S18" s="31"/>
      <c r="T18" s="31">
        <v>24841</v>
      </c>
      <c r="U18" s="31"/>
      <c r="V18" s="31"/>
      <c r="W18" s="31"/>
      <c r="X18" s="31"/>
      <c r="Y18" s="31"/>
      <c r="Z18" s="31">
        <f>T18+W18</f>
        <v>24841</v>
      </c>
      <c r="AA18" s="31">
        <f>U18</f>
        <v>0</v>
      </c>
      <c r="AB18" s="31">
        <f>V18+Y18</f>
        <v>0</v>
      </c>
      <c r="AC18" s="31">
        <v>24841</v>
      </c>
      <c r="AD18" s="31"/>
      <c r="AE18" s="31"/>
      <c r="AF18" s="31">
        <v>17747</v>
      </c>
      <c r="AG18" s="31"/>
      <c r="AH18" s="31"/>
      <c r="AI18" s="31">
        <v>7094</v>
      </c>
      <c r="AJ18" s="31"/>
      <c r="AK18" s="31"/>
      <c r="AL18" s="31">
        <v>4559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>
        <f t="shared" si="8"/>
        <v>24841</v>
      </c>
      <c r="BH18" s="31">
        <f t="shared" si="8"/>
        <v>0</v>
      </c>
      <c r="BI18" s="31">
        <f t="shared" si="8"/>
        <v>0</v>
      </c>
      <c r="BJ18" s="31">
        <f t="shared" si="9"/>
        <v>0</v>
      </c>
      <c r="BK18" s="31">
        <f t="shared" si="9"/>
        <v>0</v>
      </c>
      <c r="BL18" s="31">
        <f t="shared" si="9"/>
        <v>0</v>
      </c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>
        <v>-2535</v>
      </c>
      <c r="CA18" s="31">
        <f>Z18+BZ18</f>
        <v>22306</v>
      </c>
      <c r="CB18" s="31"/>
      <c r="CC18" s="31"/>
      <c r="CD18" s="28"/>
    </row>
    <row r="19" spans="1:82" ht="61.5" customHeight="1" outlineLevel="1">
      <c r="A19" s="29" t="s">
        <v>24</v>
      </c>
      <c r="B19" s="32" t="s">
        <v>50</v>
      </c>
      <c r="C19" s="14"/>
      <c r="D19" s="14" t="s">
        <v>51</v>
      </c>
      <c r="E19" s="14" t="s">
        <v>31</v>
      </c>
      <c r="F19" s="2" t="s">
        <v>52</v>
      </c>
      <c r="G19" s="31">
        <v>14365</v>
      </c>
      <c r="H19" s="31">
        <v>14365</v>
      </c>
      <c r="I19" s="31">
        <v>5100</v>
      </c>
      <c r="J19" s="31">
        <v>5100</v>
      </c>
      <c r="K19" s="31">
        <v>5100</v>
      </c>
      <c r="L19" s="31">
        <v>5100</v>
      </c>
      <c r="M19" s="31">
        <v>8265</v>
      </c>
      <c r="N19" s="31">
        <v>8265</v>
      </c>
      <c r="O19" s="31"/>
      <c r="P19" s="31"/>
      <c r="Q19" s="31"/>
      <c r="R19" s="31"/>
      <c r="S19" s="31"/>
      <c r="T19" s="31">
        <v>8265</v>
      </c>
      <c r="U19" s="31"/>
      <c r="V19" s="31"/>
      <c r="W19" s="31"/>
      <c r="X19" s="31"/>
      <c r="Y19" s="31"/>
      <c r="Z19" s="31">
        <f>T19+W19</f>
        <v>8265</v>
      </c>
      <c r="AA19" s="31">
        <f>U19</f>
        <v>0</v>
      </c>
      <c r="AB19" s="31">
        <f>V19+Y19</f>
        <v>0</v>
      </c>
      <c r="AC19" s="31">
        <v>8265</v>
      </c>
      <c r="AD19" s="31"/>
      <c r="AE19" s="31"/>
      <c r="AF19" s="31">
        <v>6980.518</v>
      </c>
      <c r="AG19" s="31"/>
      <c r="AH19" s="31"/>
      <c r="AI19" s="31">
        <v>1284</v>
      </c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>
        <f t="shared" si="8"/>
        <v>8265</v>
      </c>
      <c r="BH19" s="31">
        <f t="shared" si="8"/>
        <v>0</v>
      </c>
      <c r="BI19" s="31">
        <f t="shared" si="8"/>
        <v>0</v>
      </c>
      <c r="BJ19" s="31">
        <f t="shared" si="9"/>
        <v>0</v>
      </c>
      <c r="BK19" s="31">
        <f t="shared" si="9"/>
        <v>0</v>
      </c>
      <c r="BL19" s="31">
        <f t="shared" si="9"/>
        <v>0</v>
      </c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>
        <v>-1284</v>
      </c>
      <c r="CA19" s="31">
        <f>Z19+BZ19</f>
        <v>6981</v>
      </c>
      <c r="CB19" s="31"/>
      <c r="CC19" s="31"/>
      <c r="CD19" s="17"/>
    </row>
    <row r="20" spans="1:82" ht="52.5" customHeight="1" outlineLevel="1">
      <c r="A20" s="39">
        <v>4</v>
      </c>
      <c r="B20" s="40" t="s">
        <v>60</v>
      </c>
      <c r="C20" s="14" t="s">
        <v>61</v>
      </c>
      <c r="D20" s="14"/>
      <c r="E20" s="14" t="s">
        <v>32</v>
      </c>
      <c r="F20" s="2" t="s">
        <v>62</v>
      </c>
      <c r="G20" s="31">
        <v>53486</v>
      </c>
      <c r="H20" s="31">
        <v>53486</v>
      </c>
      <c r="I20" s="31"/>
      <c r="J20" s="31"/>
      <c r="K20" s="31"/>
      <c r="L20" s="31"/>
      <c r="M20" s="31">
        <v>2674</v>
      </c>
      <c r="N20" s="31">
        <v>2674</v>
      </c>
      <c r="O20" s="31"/>
      <c r="P20" s="31"/>
      <c r="Q20" s="31"/>
      <c r="R20" s="31"/>
      <c r="S20" s="31"/>
      <c r="T20" s="31">
        <v>2674</v>
      </c>
      <c r="U20" s="31"/>
      <c r="V20" s="31"/>
      <c r="W20" s="31"/>
      <c r="X20" s="31"/>
      <c r="Y20" s="31"/>
      <c r="Z20" s="31">
        <f>T20+W20</f>
        <v>2674</v>
      </c>
      <c r="AA20" s="31">
        <f>U20</f>
        <v>0</v>
      </c>
      <c r="AB20" s="31">
        <f>V20+Y20</f>
        <v>0</v>
      </c>
      <c r="AC20" s="31">
        <v>2674</v>
      </c>
      <c r="AD20" s="31"/>
      <c r="AE20" s="31"/>
      <c r="AF20" s="31">
        <v>1931.437</v>
      </c>
      <c r="AG20" s="31"/>
      <c r="AH20" s="31"/>
      <c r="AI20" s="31">
        <v>743</v>
      </c>
      <c r="AJ20" s="31"/>
      <c r="AK20" s="31"/>
      <c r="AL20" s="31">
        <v>314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>
        <f>T20-AC20-AO20</f>
        <v>0</v>
      </c>
      <c r="BB20" s="31"/>
      <c r="BC20" s="31"/>
      <c r="BD20" s="31"/>
      <c r="BE20" s="31"/>
      <c r="BF20" s="31"/>
      <c r="BG20" s="31">
        <f t="shared" si="8"/>
        <v>2674</v>
      </c>
      <c r="BH20" s="31">
        <f t="shared" si="8"/>
        <v>0</v>
      </c>
      <c r="BI20" s="31">
        <f t="shared" si="8"/>
        <v>0</v>
      </c>
      <c r="BJ20" s="31"/>
      <c r="BK20" s="31"/>
      <c r="BL20" s="31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31">
        <v>-429</v>
      </c>
      <c r="CA20" s="31">
        <f>Z20+BZ20</f>
        <v>2245</v>
      </c>
      <c r="CB20" s="17"/>
      <c r="CC20" s="17"/>
      <c r="CD20" s="17"/>
    </row>
    <row r="21" spans="1:82" ht="59.25" customHeight="1" outlineLevel="1">
      <c r="A21" s="29" t="s">
        <v>35</v>
      </c>
      <c r="B21" s="30" t="s">
        <v>53</v>
      </c>
      <c r="C21" s="3" t="s">
        <v>40</v>
      </c>
      <c r="D21" s="3"/>
      <c r="E21" s="14" t="s">
        <v>54</v>
      </c>
      <c r="F21" s="3" t="s">
        <v>55</v>
      </c>
      <c r="G21" s="31">
        <v>682516</v>
      </c>
      <c r="H21" s="31">
        <v>247000</v>
      </c>
      <c r="I21" s="31"/>
      <c r="J21" s="31"/>
      <c r="K21" s="31"/>
      <c r="L21" s="31"/>
      <c r="M21" s="31">
        <v>46588</v>
      </c>
      <c r="N21" s="31">
        <v>46588</v>
      </c>
      <c r="O21" s="31"/>
      <c r="P21" s="31"/>
      <c r="Q21" s="31">
        <v>47000</v>
      </c>
      <c r="R21" s="31">
        <v>47000</v>
      </c>
      <c r="S21" s="31"/>
      <c r="T21" s="31">
        <f>T22</f>
        <v>217360</v>
      </c>
      <c r="U21" s="31"/>
      <c r="V21" s="31"/>
      <c r="W21" s="31"/>
      <c r="X21" s="31"/>
      <c r="Y21" s="31"/>
      <c r="Z21" s="31">
        <f>Z22</f>
        <v>217360</v>
      </c>
      <c r="AA21" s="31">
        <f>U21</f>
        <v>0</v>
      </c>
      <c r="AB21" s="31">
        <f>V21+Y21</f>
        <v>0</v>
      </c>
      <c r="AC21" s="31">
        <v>32292</v>
      </c>
      <c r="AD21" s="31"/>
      <c r="AE21" s="31"/>
      <c r="AF21" s="31">
        <v>32292</v>
      </c>
      <c r="AG21" s="31"/>
      <c r="AH21" s="31"/>
      <c r="AI21" s="31"/>
      <c r="AJ21" s="31"/>
      <c r="AK21" s="31"/>
      <c r="AL21" s="31"/>
      <c r="AM21" s="31"/>
      <c r="AN21" s="31"/>
      <c r="AO21" s="31">
        <v>2708</v>
      </c>
      <c r="AP21" s="31"/>
      <c r="AQ21" s="31"/>
      <c r="AR21" s="31">
        <v>2708</v>
      </c>
      <c r="AS21" s="31"/>
      <c r="AT21" s="31"/>
      <c r="AU21" s="31"/>
      <c r="AV21" s="31"/>
      <c r="AW21" s="31"/>
      <c r="AX21" s="31"/>
      <c r="AY21" s="31"/>
      <c r="AZ21" s="31"/>
      <c r="BA21" s="31">
        <f>T21-AC21-AO21</f>
        <v>182360</v>
      </c>
      <c r="BB21" s="31"/>
      <c r="BC21" s="31"/>
      <c r="BD21" s="31"/>
      <c r="BE21" s="31"/>
      <c r="BF21" s="31"/>
      <c r="BG21" s="31">
        <f t="shared" si="8"/>
        <v>217360</v>
      </c>
      <c r="BH21" s="31">
        <f t="shared" si="8"/>
        <v>0</v>
      </c>
      <c r="BI21" s="31">
        <f t="shared" si="8"/>
        <v>0</v>
      </c>
      <c r="BJ21" s="31">
        <f t="shared" si="9"/>
        <v>0</v>
      </c>
      <c r="BK21" s="31">
        <f t="shared" si="9"/>
        <v>0</v>
      </c>
      <c r="BL21" s="31">
        <f t="shared" si="9"/>
        <v>0</v>
      </c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>
        <v>4559</v>
      </c>
      <c r="BZ21" s="31"/>
      <c r="CA21" s="31">
        <f>Z21+BY21</f>
        <v>221919</v>
      </c>
      <c r="CB21" s="31"/>
      <c r="CC21" s="31"/>
      <c r="CD21" s="69"/>
    </row>
    <row r="22" spans="1:82" ht="42" customHeight="1" outlineLevel="1">
      <c r="A22" s="29"/>
      <c r="B22" s="33" t="s">
        <v>56</v>
      </c>
      <c r="C22" s="5" t="s">
        <v>40</v>
      </c>
      <c r="D22" s="5" t="s">
        <v>57</v>
      </c>
      <c r="E22" s="34" t="s">
        <v>58</v>
      </c>
      <c r="F22" s="5" t="s">
        <v>59</v>
      </c>
      <c r="G22" s="35">
        <v>247000</v>
      </c>
      <c r="H22" s="36">
        <v>247000</v>
      </c>
      <c r="I22" s="36"/>
      <c r="J22" s="36"/>
      <c r="K22" s="36"/>
      <c r="L22" s="36"/>
      <c r="M22" s="36">
        <v>46588</v>
      </c>
      <c r="N22" s="36">
        <v>46588</v>
      </c>
      <c r="O22" s="36"/>
      <c r="P22" s="36"/>
      <c r="Q22" s="36">
        <v>47000</v>
      </c>
      <c r="R22" s="36">
        <v>47000</v>
      </c>
      <c r="S22" s="36"/>
      <c r="T22" s="36">
        <f>217360</f>
        <v>217360</v>
      </c>
      <c r="U22" s="36"/>
      <c r="V22" s="36"/>
      <c r="W22" s="36"/>
      <c r="X22" s="36"/>
      <c r="Y22" s="36"/>
      <c r="Z22" s="37">
        <f>T22+W22</f>
        <v>217360</v>
      </c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69"/>
    </row>
    <row r="23" spans="1:82" ht="36" customHeight="1">
      <c r="A23" s="26" t="s">
        <v>21</v>
      </c>
      <c r="B23" s="13" t="s">
        <v>63</v>
      </c>
      <c r="C23" s="14"/>
      <c r="D23" s="14"/>
      <c r="E23" s="14"/>
      <c r="F23" s="41"/>
      <c r="G23" s="24">
        <f>G24</f>
        <v>2110715</v>
      </c>
      <c r="H23" s="24">
        <f aca="true" t="shared" si="10" ref="H23:BU23">H24</f>
        <v>949866</v>
      </c>
      <c r="I23" s="24">
        <f t="shared" si="10"/>
        <v>72140</v>
      </c>
      <c r="J23" s="24">
        <f t="shared" si="10"/>
        <v>49189.4</v>
      </c>
      <c r="K23" s="24">
        <f t="shared" si="10"/>
        <v>43919.4</v>
      </c>
      <c r="L23" s="24">
        <f t="shared" si="10"/>
        <v>43919.4</v>
      </c>
      <c r="M23" s="24">
        <f t="shared" si="10"/>
        <v>23000</v>
      </c>
      <c r="N23" s="24">
        <f t="shared" si="10"/>
        <v>23000</v>
      </c>
      <c r="O23" s="24">
        <f t="shared" si="10"/>
        <v>0</v>
      </c>
      <c r="P23" s="24">
        <f t="shared" si="10"/>
        <v>0</v>
      </c>
      <c r="Q23" s="24">
        <f t="shared" si="10"/>
        <v>0</v>
      </c>
      <c r="R23" s="24">
        <f t="shared" si="10"/>
        <v>0</v>
      </c>
      <c r="S23" s="24">
        <f t="shared" si="10"/>
        <v>0</v>
      </c>
      <c r="T23" s="24">
        <f t="shared" si="10"/>
        <v>38069</v>
      </c>
      <c r="U23" s="24">
        <f t="shared" si="10"/>
        <v>0</v>
      </c>
      <c r="V23" s="24">
        <f t="shared" si="10"/>
        <v>0</v>
      </c>
      <c r="W23" s="24">
        <f t="shared" si="10"/>
        <v>0</v>
      </c>
      <c r="X23" s="24">
        <f t="shared" si="10"/>
        <v>0</v>
      </c>
      <c r="Y23" s="24">
        <f t="shared" si="10"/>
        <v>0</v>
      </c>
      <c r="Z23" s="24">
        <f t="shared" si="10"/>
        <v>38069</v>
      </c>
      <c r="AA23" s="24">
        <f t="shared" si="10"/>
        <v>0</v>
      </c>
      <c r="AB23" s="24">
        <f t="shared" si="10"/>
        <v>0</v>
      </c>
      <c r="AC23" s="24">
        <f t="shared" si="10"/>
        <v>23000</v>
      </c>
      <c r="AD23" s="24">
        <f t="shared" si="10"/>
        <v>0</v>
      </c>
      <c r="AE23" s="24">
        <f t="shared" si="10"/>
        <v>0</v>
      </c>
      <c r="AF23" s="24">
        <f t="shared" si="10"/>
        <v>1989.253</v>
      </c>
      <c r="AG23" s="24">
        <f t="shared" si="10"/>
        <v>0</v>
      </c>
      <c r="AH23" s="24">
        <f t="shared" si="10"/>
        <v>0</v>
      </c>
      <c r="AI23" s="24">
        <f t="shared" si="10"/>
        <v>21011</v>
      </c>
      <c r="AJ23" s="24">
        <f t="shared" si="10"/>
        <v>0</v>
      </c>
      <c r="AK23" s="24">
        <f t="shared" si="10"/>
        <v>0</v>
      </c>
      <c r="AL23" s="24">
        <f t="shared" si="10"/>
        <v>6594</v>
      </c>
      <c r="AM23" s="24">
        <f t="shared" si="10"/>
        <v>0</v>
      </c>
      <c r="AN23" s="24">
        <f t="shared" si="10"/>
        <v>0</v>
      </c>
      <c r="AO23" s="24">
        <f t="shared" si="10"/>
        <v>0</v>
      </c>
      <c r="AP23" s="24">
        <f t="shared" si="10"/>
        <v>0</v>
      </c>
      <c r="AQ23" s="24">
        <f t="shared" si="10"/>
        <v>0</v>
      </c>
      <c r="AR23" s="24">
        <f t="shared" si="10"/>
        <v>0</v>
      </c>
      <c r="AS23" s="24">
        <f t="shared" si="10"/>
        <v>0</v>
      </c>
      <c r="AT23" s="24">
        <f t="shared" si="10"/>
        <v>0</v>
      </c>
      <c r="AU23" s="24">
        <f t="shared" si="10"/>
        <v>0</v>
      </c>
      <c r="AV23" s="24">
        <f t="shared" si="10"/>
        <v>0</v>
      </c>
      <c r="AW23" s="24">
        <f t="shared" si="10"/>
        <v>0</v>
      </c>
      <c r="AX23" s="24">
        <f t="shared" si="10"/>
        <v>0</v>
      </c>
      <c r="AY23" s="24">
        <f t="shared" si="10"/>
        <v>0</v>
      </c>
      <c r="AZ23" s="24">
        <f t="shared" si="10"/>
        <v>0</v>
      </c>
      <c r="BA23" s="24">
        <f t="shared" si="10"/>
        <v>3326</v>
      </c>
      <c r="BB23" s="24">
        <f t="shared" si="10"/>
        <v>0</v>
      </c>
      <c r="BC23" s="24">
        <f t="shared" si="10"/>
        <v>0</v>
      </c>
      <c r="BD23" s="24">
        <f t="shared" si="10"/>
        <v>3326</v>
      </c>
      <c r="BE23" s="24">
        <f t="shared" si="10"/>
        <v>0</v>
      </c>
      <c r="BF23" s="24">
        <f t="shared" si="10"/>
        <v>0</v>
      </c>
      <c r="BG23" s="24">
        <f t="shared" si="10"/>
        <v>26326</v>
      </c>
      <c r="BH23" s="24">
        <f t="shared" si="10"/>
        <v>0</v>
      </c>
      <c r="BI23" s="24">
        <f t="shared" si="10"/>
        <v>0</v>
      </c>
      <c r="BJ23" s="24">
        <f t="shared" si="10"/>
        <v>11743</v>
      </c>
      <c r="BK23" s="24">
        <f t="shared" si="10"/>
        <v>0</v>
      </c>
      <c r="BL23" s="24">
        <f t="shared" si="10"/>
        <v>0</v>
      </c>
      <c r="BM23" s="24">
        <f t="shared" si="10"/>
        <v>10743</v>
      </c>
      <c r="BN23" s="24">
        <f t="shared" si="10"/>
        <v>0</v>
      </c>
      <c r="BO23" s="24">
        <f t="shared" si="10"/>
        <v>0</v>
      </c>
      <c r="BP23" s="24">
        <f t="shared" si="10"/>
        <v>10743</v>
      </c>
      <c r="BQ23" s="24">
        <f t="shared" si="10"/>
        <v>0</v>
      </c>
      <c r="BR23" s="24">
        <f t="shared" si="10"/>
        <v>0</v>
      </c>
      <c r="BS23" s="24">
        <f t="shared" si="10"/>
        <v>0</v>
      </c>
      <c r="BT23" s="24">
        <f t="shared" si="10"/>
        <v>0</v>
      </c>
      <c r="BU23" s="24">
        <f t="shared" si="10"/>
        <v>0</v>
      </c>
      <c r="BV23" s="24">
        <f aca="true" t="shared" si="11" ref="BV23:CC23">BV24</f>
        <v>0</v>
      </c>
      <c r="BW23" s="24">
        <f t="shared" si="11"/>
        <v>0</v>
      </c>
      <c r="BX23" s="24">
        <f t="shared" si="11"/>
        <v>0</v>
      </c>
      <c r="BY23" s="24">
        <f t="shared" si="11"/>
        <v>1000</v>
      </c>
      <c r="BZ23" s="24">
        <f t="shared" si="11"/>
        <v>-1000</v>
      </c>
      <c r="CA23" s="24">
        <f t="shared" si="11"/>
        <v>38069</v>
      </c>
      <c r="CB23" s="24">
        <f t="shared" si="11"/>
        <v>0</v>
      </c>
      <c r="CC23" s="24">
        <f t="shared" si="11"/>
        <v>0</v>
      </c>
      <c r="CD23" s="24"/>
    </row>
    <row r="24" spans="1:82" ht="43.5" customHeight="1" outlineLevel="1">
      <c r="A24" s="26"/>
      <c r="B24" s="13" t="s">
        <v>25</v>
      </c>
      <c r="C24" s="14"/>
      <c r="D24" s="14"/>
      <c r="E24" s="14"/>
      <c r="F24" s="41"/>
      <c r="G24" s="24">
        <f aca="true" t="shared" si="12" ref="G24:AL24">SUM(G25:G26)</f>
        <v>2110715</v>
      </c>
      <c r="H24" s="24">
        <f t="shared" si="12"/>
        <v>949866</v>
      </c>
      <c r="I24" s="24">
        <f t="shared" si="12"/>
        <v>72140</v>
      </c>
      <c r="J24" s="24">
        <f t="shared" si="12"/>
        <v>49189.4</v>
      </c>
      <c r="K24" s="24">
        <f t="shared" si="12"/>
        <v>43919.4</v>
      </c>
      <c r="L24" s="24">
        <f t="shared" si="12"/>
        <v>43919.4</v>
      </c>
      <c r="M24" s="24">
        <f t="shared" si="12"/>
        <v>23000</v>
      </c>
      <c r="N24" s="24">
        <f t="shared" si="12"/>
        <v>23000</v>
      </c>
      <c r="O24" s="24">
        <f t="shared" si="12"/>
        <v>0</v>
      </c>
      <c r="P24" s="24">
        <f t="shared" si="12"/>
        <v>0</v>
      </c>
      <c r="Q24" s="24">
        <f t="shared" si="12"/>
        <v>0</v>
      </c>
      <c r="R24" s="24">
        <f t="shared" si="12"/>
        <v>0</v>
      </c>
      <c r="S24" s="24">
        <f t="shared" si="12"/>
        <v>0</v>
      </c>
      <c r="T24" s="24">
        <f t="shared" si="12"/>
        <v>38069</v>
      </c>
      <c r="U24" s="24">
        <f t="shared" si="12"/>
        <v>0</v>
      </c>
      <c r="V24" s="24">
        <f t="shared" si="12"/>
        <v>0</v>
      </c>
      <c r="W24" s="24">
        <f t="shared" si="12"/>
        <v>0</v>
      </c>
      <c r="X24" s="24">
        <f t="shared" si="12"/>
        <v>0</v>
      </c>
      <c r="Y24" s="24">
        <f t="shared" si="12"/>
        <v>0</v>
      </c>
      <c r="Z24" s="24">
        <f t="shared" si="12"/>
        <v>38069</v>
      </c>
      <c r="AA24" s="24">
        <f t="shared" si="12"/>
        <v>0</v>
      </c>
      <c r="AB24" s="24">
        <f t="shared" si="12"/>
        <v>0</v>
      </c>
      <c r="AC24" s="24">
        <f t="shared" si="12"/>
        <v>23000</v>
      </c>
      <c r="AD24" s="24">
        <f t="shared" si="12"/>
        <v>0</v>
      </c>
      <c r="AE24" s="24">
        <f t="shared" si="12"/>
        <v>0</v>
      </c>
      <c r="AF24" s="24">
        <f t="shared" si="12"/>
        <v>1989.253</v>
      </c>
      <c r="AG24" s="24">
        <f t="shared" si="12"/>
        <v>0</v>
      </c>
      <c r="AH24" s="24">
        <f t="shared" si="12"/>
        <v>0</v>
      </c>
      <c r="AI24" s="24">
        <f t="shared" si="12"/>
        <v>21011</v>
      </c>
      <c r="AJ24" s="24">
        <f t="shared" si="12"/>
        <v>0</v>
      </c>
      <c r="AK24" s="24">
        <f t="shared" si="12"/>
        <v>0</v>
      </c>
      <c r="AL24" s="24">
        <f t="shared" si="12"/>
        <v>6594</v>
      </c>
      <c r="AM24" s="24">
        <f aca="true" t="shared" si="13" ref="AM24:BR24">SUM(AM25:AM26)</f>
        <v>0</v>
      </c>
      <c r="AN24" s="24">
        <f t="shared" si="13"/>
        <v>0</v>
      </c>
      <c r="AO24" s="24">
        <f t="shared" si="13"/>
        <v>0</v>
      </c>
      <c r="AP24" s="24">
        <f t="shared" si="13"/>
        <v>0</v>
      </c>
      <c r="AQ24" s="24">
        <f t="shared" si="13"/>
        <v>0</v>
      </c>
      <c r="AR24" s="24">
        <f t="shared" si="13"/>
        <v>0</v>
      </c>
      <c r="AS24" s="24">
        <f t="shared" si="13"/>
        <v>0</v>
      </c>
      <c r="AT24" s="24">
        <f t="shared" si="13"/>
        <v>0</v>
      </c>
      <c r="AU24" s="24">
        <f t="shared" si="13"/>
        <v>0</v>
      </c>
      <c r="AV24" s="24">
        <f t="shared" si="13"/>
        <v>0</v>
      </c>
      <c r="AW24" s="24">
        <f t="shared" si="13"/>
        <v>0</v>
      </c>
      <c r="AX24" s="24">
        <f t="shared" si="13"/>
        <v>0</v>
      </c>
      <c r="AY24" s="24">
        <f t="shared" si="13"/>
        <v>0</v>
      </c>
      <c r="AZ24" s="24">
        <f t="shared" si="13"/>
        <v>0</v>
      </c>
      <c r="BA24" s="24">
        <f t="shared" si="13"/>
        <v>3326</v>
      </c>
      <c r="BB24" s="24">
        <f t="shared" si="13"/>
        <v>0</v>
      </c>
      <c r="BC24" s="24">
        <f t="shared" si="13"/>
        <v>0</v>
      </c>
      <c r="BD24" s="24">
        <f t="shared" si="13"/>
        <v>3326</v>
      </c>
      <c r="BE24" s="24">
        <f t="shared" si="13"/>
        <v>0</v>
      </c>
      <c r="BF24" s="24">
        <f t="shared" si="13"/>
        <v>0</v>
      </c>
      <c r="BG24" s="24">
        <f t="shared" si="13"/>
        <v>26326</v>
      </c>
      <c r="BH24" s="24">
        <f t="shared" si="13"/>
        <v>0</v>
      </c>
      <c r="BI24" s="24">
        <f t="shared" si="13"/>
        <v>0</v>
      </c>
      <c r="BJ24" s="24">
        <f t="shared" si="13"/>
        <v>11743</v>
      </c>
      <c r="BK24" s="24">
        <f t="shared" si="13"/>
        <v>0</v>
      </c>
      <c r="BL24" s="24">
        <f t="shared" si="13"/>
        <v>0</v>
      </c>
      <c r="BM24" s="24">
        <f t="shared" si="13"/>
        <v>10743</v>
      </c>
      <c r="BN24" s="24">
        <f t="shared" si="13"/>
        <v>0</v>
      </c>
      <c r="BO24" s="24">
        <f t="shared" si="13"/>
        <v>0</v>
      </c>
      <c r="BP24" s="24">
        <f t="shared" si="13"/>
        <v>10743</v>
      </c>
      <c r="BQ24" s="24">
        <f t="shared" si="13"/>
        <v>0</v>
      </c>
      <c r="BR24" s="24">
        <f t="shared" si="13"/>
        <v>0</v>
      </c>
      <c r="BS24" s="24">
        <f aca="true" t="shared" si="14" ref="BS24:CC24">SUM(BS25:BS26)</f>
        <v>0</v>
      </c>
      <c r="BT24" s="24">
        <f t="shared" si="14"/>
        <v>0</v>
      </c>
      <c r="BU24" s="24">
        <f t="shared" si="14"/>
        <v>0</v>
      </c>
      <c r="BV24" s="24">
        <f t="shared" si="14"/>
        <v>0</v>
      </c>
      <c r="BW24" s="24">
        <f t="shared" si="14"/>
        <v>0</v>
      </c>
      <c r="BX24" s="24">
        <f t="shared" si="14"/>
        <v>0</v>
      </c>
      <c r="BY24" s="24">
        <f t="shared" si="14"/>
        <v>1000</v>
      </c>
      <c r="BZ24" s="24">
        <f t="shared" si="14"/>
        <v>-1000</v>
      </c>
      <c r="CA24" s="24">
        <f t="shared" si="14"/>
        <v>38069</v>
      </c>
      <c r="CB24" s="24">
        <f t="shared" si="14"/>
        <v>0</v>
      </c>
      <c r="CC24" s="24">
        <f t="shared" si="14"/>
        <v>0</v>
      </c>
      <c r="CD24" s="17"/>
    </row>
    <row r="25" spans="1:82" ht="162" customHeight="1" outlineLevel="1">
      <c r="A25" s="29" t="s">
        <v>22</v>
      </c>
      <c r="B25" s="40" t="s">
        <v>64</v>
      </c>
      <c r="C25" s="14"/>
      <c r="D25" s="14"/>
      <c r="E25" s="14"/>
      <c r="F25" s="71" t="s">
        <v>67</v>
      </c>
      <c r="G25" s="31">
        <v>1418568</v>
      </c>
      <c r="H25" s="31">
        <v>866196</v>
      </c>
      <c r="I25" s="31">
        <v>66870</v>
      </c>
      <c r="J25" s="31">
        <v>43919.4</v>
      </c>
      <c r="K25" s="31">
        <v>43919.4</v>
      </c>
      <c r="L25" s="31">
        <v>43919.4</v>
      </c>
      <c r="M25" s="31">
        <v>23000</v>
      </c>
      <c r="N25" s="31">
        <v>23000</v>
      </c>
      <c r="O25" s="31"/>
      <c r="P25" s="31"/>
      <c r="Q25" s="31"/>
      <c r="R25" s="31"/>
      <c r="S25" s="31"/>
      <c r="T25" s="31">
        <v>37069</v>
      </c>
      <c r="U25" s="31"/>
      <c r="V25" s="31"/>
      <c r="W25" s="31"/>
      <c r="X25" s="31"/>
      <c r="Y25" s="31"/>
      <c r="Z25" s="31">
        <f>T25+W25</f>
        <v>37069</v>
      </c>
      <c r="AA25" s="31">
        <f>U25</f>
        <v>0</v>
      </c>
      <c r="AB25" s="31">
        <f>V25+Y25</f>
        <v>0</v>
      </c>
      <c r="AC25" s="31">
        <v>23000</v>
      </c>
      <c r="AD25" s="31"/>
      <c r="AE25" s="31"/>
      <c r="AF25" s="31">
        <v>1989.253</v>
      </c>
      <c r="AG25" s="31"/>
      <c r="AH25" s="31"/>
      <c r="AI25" s="31">
        <v>21011</v>
      </c>
      <c r="AJ25" s="31"/>
      <c r="AK25" s="31"/>
      <c r="AL25" s="31">
        <f>6629-35</f>
        <v>6594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>
        <v>3326</v>
      </c>
      <c r="BB25" s="31"/>
      <c r="BC25" s="31"/>
      <c r="BD25" s="31">
        <f>BA25</f>
        <v>3326</v>
      </c>
      <c r="BE25" s="31"/>
      <c r="BF25" s="31"/>
      <c r="BG25" s="31">
        <f aca="true" t="shared" si="15" ref="BG25:BI26">AC25+AO25+BA25</f>
        <v>26326</v>
      </c>
      <c r="BH25" s="31">
        <f t="shared" si="15"/>
        <v>0</v>
      </c>
      <c r="BI25" s="31">
        <f t="shared" si="15"/>
        <v>0</v>
      </c>
      <c r="BJ25" s="31">
        <f aca="true" t="shared" si="16" ref="BJ25:BL26">Z25-BG25</f>
        <v>10743</v>
      </c>
      <c r="BK25" s="31">
        <f t="shared" si="16"/>
        <v>0</v>
      </c>
      <c r="BL25" s="31">
        <f t="shared" si="16"/>
        <v>0</v>
      </c>
      <c r="BM25" s="31">
        <f>BP25</f>
        <v>10743</v>
      </c>
      <c r="BN25" s="31"/>
      <c r="BO25" s="31"/>
      <c r="BP25" s="31">
        <f>BJ25</f>
        <v>10743</v>
      </c>
      <c r="BQ25" s="31"/>
      <c r="BR25" s="31"/>
      <c r="BS25" s="31">
        <f>BJ25-BM25</f>
        <v>0</v>
      </c>
      <c r="BT25" s="31"/>
      <c r="BU25" s="31"/>
      <c r="BV25" s="31">
        <f>BS25</f>
        <v>0</v>
      </c>
      <c r="BW25" s="31"/>
      <c r="BX25" s="31"/>
      <c r="BY25" s="31">
        <v>1000</v>
      </c>
      <c r="BZ25" s="31"/>
      <c r="CA25" s="31">
        <f>+Z25+BY25</f>
        <v>38069</v>
      </c>
      <c r="CB25" s="31"/>
      <c r="CC25" s="31"/>
      <c r="CD25" s="17"/>
    </row>
    <row r="26" spans="1:82" ht="49.5" outlineLevel="1">
      <c r="A26" s="29" t="s">
        <v>24</v>
      </c>
      <c r="B26" s="40" t="s">
        <v>65</v>
      </c>
      <c r="C26" s="14"/>
      <c r="D26" s="14"/>
      <c r="E26" s="14"/>
      <c r="F26" s="2" t="s">
        <v>66</v>
      </c>
      <c r="G26" s="31">
        <v>692147</v>
      </c>
      <c r="H26" s="31">
        <v>83670</v>
      </c>
      <c r="I26" s="31">
        <v>5270</v>
      </c>
      <c r="J26" s="31">
        <v>5270</v>
      </c>
      <c r="K26" s="31">
        <v>0</v>
      </c>
      <c r="L26" s="31">
        <v>0</v>
      </c>
      <c r="M26" s="31">
        <v>0</v>
      </c>
      <c r="N26" s="31">
        <v>0</v>
      </c>
      <c r="O26" s="31"/>
      <c r="P26" s="31"/>
      <c r="Q26" s="31"/>
      <c r="R26" s="31"/>
      <c r="S26" s="31"/>
      <c r="T26" s="31">
        <v>1000</v>
      </c>
      <c r="U26" s="31"/>
      <c r="V26" s="31"/>
      <c r="W26" s="31"/>
      <c r="X26" s="31"/>
      <c r="Y26" s="31"/>
      <c r="Z26" s="31">
        <f>T26+W26</f>
        <v>1000</v>
      </c>
      <c r="AA26" s="31">
        <f>U26</f>
        <v>0</v>
      </c>
      <c r="AB26" s="31">
        <f>V26+Y26</f>
        <v>0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>
        <f t="shared" si="15"/>
        <v>0</v>
      </c>
      <c r="BH26" s="31">
        <f t="shared" si="15"/>
        <v>0</v>
      </c>
      <c r="BI26" s="31">
        <f t="shared" si="15"/>
        <v>0</v>
      </c>
      <c r="BJ26" s="31">
        <f t="shared" si="16"/>
        <v>1000</v>
      </c>
      <c r="BK26" s="31">
        <f t="shared" si="16"/>
        <v>0</v>
      </c>
      <c r="BL26" s="31">
        <f t="shared" si="16"/>
        <v>0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>
        <f>CA26-Z26</f>
        <v>-1000</v>
      </c>
      <c r="CA26" s="31"/>
      <c r="CB26" s="31"/>
      <c r="CC26" s="31"/>
      <c r="CD26" s="17"/>
    </row>
    <row r="27" spans="1:64" s="46" customFormat="1" ht="34.5" customHeight="1" hidden="1">
      <c r="A27" s="45" t="s">
        <v>68</v>
      </c>
      <c r="B27" s="42" t="s">
        <v>27</v>
      </c>
      <c r="G27" s="47"/>
      <c r="H27" s="47"/>
      <c r="I27" s="48"/>
      <c r="J27" s="48"/>
      <c r="K27" s="48"/>
      <c r="L27" s="48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s="52" customFormat="1" ht="42" customHeight="1" hidden="1">
      <c r="A28" s="41" t="s">
        <v>28</v>
      </c>
      <c r="B28" s="42" t="s">
        <v>33</v>
      </c>
      <c r="C28" s="41"/>
      <c r="D28" s="41"/>
      <c r="E28" s="41"/>
      <c r="F28" s="38"/>
      <c r="G28" s="49"/>
      <c r="H28" s="49"/>
      <c r="I28" s="49"/>
      <c r="J28" s="49"/>
      <c r="K28" s="49"/>
      <c r="L28" s="50"/>
      <c r="M28" s="49"/>
      <c r="N28" s="49"/>
      <c r="O28" s="49"/>
      <c r="P28" s="49"/>
      <c r="Q28" s="49"/>
      <c r="R28" s="49"/>
      <c r="S28" s="49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78.75" customHeight="1" hidden="1">
      <c r="A29" s="2">
        <v>1</v>
      </c>
      <c r="B29" s="53" t="s">
        <v>37</v>
      </c>
      <c r="C29" s="2"/>
      <c r="D29" s="2"/>
      <c r="E29" s="2"/>
      <c r="F29" s="4"/>
      <c r="G29" s="44"/>
      <c r="H29" s="44"/>
      <c r="I29" s="44"/>
      <c r="J29" s="44"/>
      <c r="K29" s="44"/>
      <c r="L29" s="54"/>
      <c r="M29" s="44"/>
      <c r="N29" s="44"/>
      <c r="O29" s="44"/>
      <c r="P29" s="44"/>
      <c r="Q29" s="44"/>
      <c r="R29" s="44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64" ht="60" customHeight="1" hidden="1">
      <c r="A30" s="2">
        <v>2</v>
      </c>
      <c r="B30" s="53" t="s">
        <v>36</v>
      </c>
      <c r="C30" s="2"/>
      <c r="D30" s="2"/>
      <c r="E30" s="2"/>
      <c r="F30" s="4"/>
      <c r="G30" s="44"/>
      <c r="H30" s="44"/>
      <c r="I30" s="44"/>
      <c r="J30" s="44"/>
      <c r="K30" s="44"/>
      <c r="L30" s="54"/>
      <c r="M30" s="44"/>
      <c r="N30" s="44"/>
      <c r="O30" s="44"/>
      <c r="P30" s="44"/>
      <c r="Q30" s="44"/>
      <c r="R30" s="44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55"/>
      <c r="BE30" s="55"/>
      <c r="BF30" s="55"/>
      <c r="BG30" s="55"/>
      <c r="BH30" s="55"/>
      <c r="BI30" s="55"/>
      <c r="BJ30" s="55"/>
      <c r="BK30" s="55"/>
      <c r="BL30" s="55"/>
    </row>
    <row r="31" spans="1:64" ht="60" customHeight="1" hidden="1">
      <c r="A31" s="2">
        <v>3</v>
      </c>
      <c r="B31" s="56" t="s">
        <v>29</v>
      </c>
      <c r="C31" s="57"/>
      <c r="D31" s="57"/>
      <c r="E31" s="57"/>
      <c r="F31" s="58"/>
      <c r="G31" s="59"/>
      <c r="H31" s="59"/>
      <c r="I31" s="59"/>
      <c r="J31" s="59"/>
      <c r="K31" s="59"/>
      <c r="L31" s="60"/>
      <c r="M31" s="59"/>
      <c r="N31" s="59"/>
      <c r="O31" s="59"/>
      <c r="P31" s="59"/>
      <c r="Q31" s="59"/>
      <c r="R31" s="59"/>
      <c r="S31" s="59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s="63" customFormat="1" ht="27.75" customHeight="1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62"/>
      <c r="U32" s="62"/>
      <c r="V32" s="62"/>
      <c r="W32" s="62"/>
      <c r="X32" s="62"/>
      <c r="Y32" s="62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3" spans="1:83" s="17" customFormat="1" ht="16.5">
      <c r="A33" s="1"/>
      <c r="B33" s="1"/>
      <c r="C33" s="1"/>
      <c r="D33" s="1"/>
      <c r="E33" s="1"/>
      <c r="F33" s="1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</row>
    <row r="34" spans="1:83" s="17" customFormat="1" ht="16.5">
      <c r="A34" s="1"/>
      <c r="B34" s="1"/>
      <c r="C34" s="1"/>
      <c r="D34" s="1"/>
      <c r="E34" s="1"/>
      <c r="F34" s="1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</row>
    <row r="35" spans="1:83" s="17" customFormat="1" ht="16.5">
      <c r="A35" s="1"/>
      <c r="B35" s="1"/>
      <c r="C35" s="1"/>
      <c r="D35" s="1"/>
      <c r="E35" s="1"/>
      <c r="F35" s="1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</row>
    <row r="36" spans="1:83" s="17" customFormat="1" ht="16.5">
      <c r="A36" s="1"/>
      <c r="B36" s="1"/>
      <c r="C36" s="1"/>
      <c r="D36" s="1"/>
      <c r="E36" s="1"/>
      <c r="F36" s="1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</row>
    <row r="37" spans="1:83" s="17" customFormat="1" ht="16.5">
      <c r="A37" s="1"/>
      <c r="B37" s="1"/>
      <c r="C37" s="1"/>
      <c r="D37" s="1"/>
      <c r="E37" s="1"/>
      <c r="F37" s="1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</row>
    <row r="38" spans="1:83" s="17" customFormat="1" ht="16.5">
      <c r="A38" s="1"/>
      <c r="B38" s="1"/>
      <c r="C38" s="1"/>
      <c r="D38" s="1"/>
      <c r="E38" s="1"/>
      <c r="F38" s="1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</row>
    <row r="39" spans="1:83" s="17" customFormat="1" ht="16.5">
      <c r="A39" s="1"/>
      <c r="B39" s="1"/>
      <c r="C39" s="1"/>
      <c r="D39" s="1"/>
      <c r="E39" s="1"/>
      <c r="F39" s="1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</row>
    <row r="40" spans="1:83" s="17" customFormat="1" ht="16.5">
      <c r="A40" s="1"/>
      <c r="B40" s="1"/>
      <c r="C40" s="1"/>
      <c r="D40" s="1"/>
      <c r="E40" s="1"/>
      <c r="F40" s="1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</row>
    <row r="41" spans="1:83" s="17" customFormat="1" ht="16.5">
      <c r="A41" s="1"/>
      <c r="B41" s="1"/>
      <c r="C41" s="1"/>
      <c r="D41" s="1"/>
      <c r="E41" s="1"/>
      <c r="F41" s="1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</row>
    <row r="42" spans="1:83" s="17" customFormat="1" ht="16.5">
      <c r="A42" s="1"/>
      <c r="B42" s="1"/>
      <c r="C42" s="1"/>
      <c r="D42" s="1"/>
      <c r="E42" s="1"/>
      <c r="F42" s="1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</row>
    <row r="43" spans="1:83" s="17" customFormat="1" ht="16.5">
      <c r="A43" s="1"/>
      <c r="B43" s="1"/>
      <c r="C43" s="1"/>
      <c r="D43" s="1"/>
      <c r="E43" s="1"/>
      <c r="F43" s="1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</row>
    <row r="44" spans="1:83" s="17" customFormat="1" ht="16.5">
      <c r="A44" s="1"/>
      <c r="B44" s="1"/>
      <c r="C44" s="1"/>
      <c r="D44" s="1"/>
      <c r="E44" s="1"/>
      <c r="F44" s="1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</row>
    <row r="45" spans="1:83" s="17" customFormat="1" ht="16.5">
      <c r="A45" s="1"/>
      <c r="B45" s="1"/>
      <c r="C45" s="1"/>
      <c r="D45" s="1"/>
      <c r="E45" s="1"/>
      <c r="F45" s="1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</row>
    <row r="46" spans="1:83" s="17" customFormat="1" ht="16.5">
      <c r="A46" s="1"/>
      <c r="B46" s="1"/>
      <c r="C46" s="1"/>
      <c r="D46" s="1"/>
      <c r="E46" s="1"/>
      <c r="F46" s="1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</row>
    <row r="47" spans="1:83" s="17" customFormat="1" ht="16.5">
      <c r="A47" s="1"/>
      <c r="B47" s="1"/>
      <c r="C47" s="1"/>
      <c r="D47" s="1"/>
      <c r="E47" s="1"/>
      <c r="F47" s="1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</row>
    <row r="48" spans="1:83" s="17" customFormat="1" ht="16.5">
      <c r="A48" s="1"/>
      <c r="B48" s="1"/>
      <c r="C48" s="1"/>
      <c r="D48" s="1"/>
      <c r="E48" s="1"/>
      <c r="F48" s="1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</row>
    <row r="49" spans="1:83" s="17" customFormat="1" ht="16.5">
      <c r="A49" s="1"/>
      <c r="B49" s="1"/>
      <c r="C49" s="1"/>
      <c r="D49" s="1"/>
      <c r="E49" s="1"/>
      <c r="F49" s="1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</row>
    <row r="50" spans="1:83" s="17" customFormat="1" ht="16.5">
      <c r="A50" s="1"/>
      <c r="B50" s="1"/>
      <c r="C50" s="1"/>
      <c r="D50" s="1"/>
      <c r="E50" s="1"/>
      <c r="F50" s="1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</row>
    <row r="51" spans="1:83" s="17" customFormat="1" ht="16.5">
      <c r="A51" s="1"/>
      <c r="B51" s="1"/>
      <c r="C51" s="1"/>
      <c r="D51" s="1"/>
      <c r="E51" s="1"/>
      <c r="F51" s="1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</row>
    <row r="52" spans="1:83" s="17" customFormat="1" ht="16.5">
      <c r="A52" s="1"/>
      <c r="B52" s="1"/>
      <c r="C52" s="1"/>
      <c r="D52" s="1"/>
      <c r="E52" s="1"/>
      <c r="F52" s="1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</row>
    <row r="53" spans="1:83" s="17" customFormat="1" ht="16.5">
      <c r="A53" s="1"/>
      <c r="B53" s="1"/>
      <c r="C53" s="1"/>
      <c r="D53" s="1"/>
      <c r="E53" s="1"/>
      <c r="F53" s="1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</row>
    <row r="54" spans="1:83" s="17" customFormat="1" ht="16.5">
      <c r="A54" s="1"/>
      <c r="B54" s="1"/>
      <c r="C54" s="1"/>
      <c r="D54" s="1"/>
      <c r="E54" s="1"/>
      <c r="F54" s="1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</row>
    <row r="55" spans="1:83" s="17" customFormat="1" ht="16.5">
      <c r="A55" s="1"/>
      <c r="B55" s="1"/>
      <c r="C55" s="1"/>
      <c r="D55" s="1"/>
      <c r="E55" s="1"/>
      <c r="F55" s="1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</row>
    <row r="56" spans="1:83" s="17" customFormat="1" ht="16.5">
      <c r="A56" s="1"/>
      <c r="B56" s="1"/>
      <c r="C56" s="1"/>
      <c r="D56" s="1"/>
      <c r="E56" s="1"/>
      <c r="F56" s="1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</row>
    <row r="57" spans="1:83" s="17" customFormat="1" ht="16.5">
      <c r="A57" s="1"/>
      <c r="B57" s="1"/>
      <c r="C57" s="1"/>
      <c r="D57" s="1"/>
      <c r="E57" s="1"/>
      <c r="F57" s="1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</row>
    <row r="58" spans="1:83" s="17" customFormat="1" ht="16.5">
      <c r="A58" s="1"/>
      <c r="B58" s="1"/>
      <c r="C58" s="1"/>
      <c r="D58" s="1"/>
      <c r="E58" s="1"/>
      <c r="F58" s="1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</row>
    <row r="59" spans="1:83" s="17" customFormat="1" ht="16.5">
      <c r="A59" s="1"/>
      <c r="B59" s="1"/>
      <c r="C59" s="1"/>
      <c r="D59" s="1"/>
      <c r="E59" s="1"/>
      <c r="F59" s="1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</row>
    <row r="60" spans="1:83" s="17" customFormat="1" ht="16.5">
      <c r="A60" s="1"/>
      <c r="B60" s="1"/>
      <c r="C60" s="1"/>
      <c r="D60" s="1"/>
      <c r="E60" s="1"/>
      <c r="F60" s="1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</row>
    <row r="61" spans="1:83" s="17" customFormat="1" ht="16.5">
      <c r="A61" s="1"/>
      <c r="B61" s="1"/>
      <c r="C61" s="1"/>
      <c r="D61" s="1"/>
      <c r="E61" s="1"/>
      <c r="F61" s="1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</row>
    <row r="62" spans="1:83" s="17" customFormat="1" ht="16.5">
      <c r="A62" s="1"/>
      <c r="B62" s="1"/>
      <c r="C62" s="1"/>
      <c r="D62" s="1"/>
      <c r="E62" s="1"/>
      <c r="F62" s="1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</row>
    <row r="63" spans="1:83" s="17" customFormat="1" ht="16.5">
      <c r="A63" s="1"/>
      <c r="B63" s="1"/>
      <c r="C63" s="1"/>
      <c r="D63" s="1"/>
      <c r="E63" s="1"/>
      <c r="F63" s="1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</row>
    <row r="64" spans="1:83" s="17" customFormat="1" ht="16.5">
      <c r="A64" s="1"/>
      <c r="B64" s="1"/>
      <c r="C64" s="1"/>
      <c r="D64" s="1"/>
      <c r="E64" s="1"/>
      <c r="F64" s="1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</row>
    <row r="65" spans="1:83" s="17" customFormat="1" ht="16.5">
      <c r="A65" s="1"/>
      <c r="B65" s="1"/>
      <c r="C65" s="1"/>
      <c r="D65" s="1"/>
      <c r="E65" s="1"/>
      <c r="F65" s="1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</row>
    <row r="66" spans="1:83" s="17" customFormat="1" ht="16.5">
      <c r="A66" s="1"/>
      <c r="B66" s="1"/>
      <c r="C66" s="1"/>
      <c r="D66" s="1"/>
      <c r="E66" s="1"/>
      <c r="F66" s="1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</row>
    <row r="67" spans="1:83" s="17" customFormat="1" ht="16.5">
      <c r="A67" s="1"/>
      <c r="B67" s="1"/>
      <c r="C67" s="1"/>
      <c r="D67" s="1"/>
      <c r="E67" s="1"/>
      <c r="F67" s="1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</row>
    <row r="68" spans="1:83" s="17" customFormat="1" ht="16.5">
      <c r="A68" s="1"/>
      <c r="B68" s="1"/>
      <c r="C68" s="1"/>
      <c r="D68" s="1"/>
      <c r="E68" s="1"/>
      <c r="F68" s="1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</row>
    <row r="69" spans="1:83" s="17" customFormat="1" ht="16.5">
      <c r="A69" s="1"/>
      <c r="B69" s="1"/>
      <c r="C69" s="1"/>
      <c r="D69" s="1"/>
      <c r="E69" s="1"/>
      <c r="F69" s="1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</row>
    <row r="70" spans="1:83" s="17" customFormat="1" ht="16.5">
      <c r="A70" s="1"/>
      <c r="B70" s="1"/>
      <c r="C70" s="1"/>
      <c r="D70" s="1"/>
      <c r="E70" s="1"/>
      <c r="F70" s="1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</row>
    <row r="71" spans="1:83" s="17" customFormat="1" ht="16.5">
      <c r="A71" s="1"/>
      <c r="B71" s="1"/>
      <c r="C71" s="1"/>
      <c r="D71" s="1"/>
      <c r="E71" s="1"/>
      <c r="F71" s="1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</row>
    <row r="72" spans="1:83" s="17" customFormat="1" ht="16.5">
      <c r="A72" s="1"/>
      <c r="B72" s="1"/>
      <c r="C72" s="1"/>
      <c r="D72" s="1"/>
      <c r="E72" s="1"/>
      <c r="F72" s="1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</row>
    <row r="73" spans="1:83" s="17" customFormat="1" ht="16.5">
      <c r="A73" s="1"/>
      <c r="B73" s="1"/>
      <c r="C73" s="1"/>
      <c r="D73" s="1"/>
      <c r="E73" s="1"/>
      <c r="F73" s="1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</row>
    <row r="74" spans="1:83" s="17" customFormat="1" ht="16.5">
      <c r="A74" s="1"/>
      <c r="B74" s="1"/>
      <c r="C74" s="1"/>
      <c r="D74" s="1"/>
      <c r="E74" s="1"/>
      <c r="F74" s="1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</row>
    <row r="75" spans="1:83" s="17" customFormat="1" ht="16.5">
      <c r="A75" s="1"/>
      <c r="B75" s="1"/>
      <c r="C75" s="1"/>
      <c r="D75" s="1"/>
      <c r="E75" s="1"/>
      <c r="F75" s="1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</row>
    <row r="76" spans="1:83" s="17" customFormat="1" ht="16.5">
      <c r="A76" s="1"/>
      <c r="B76" s="1"/>
      <c r="C76" s="1"/>
      <c r="D76" s="1"/>
      <c r="E76" s="1"/>
      <c r="F76" s="1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</row>
    <row r="77" spans="1:83" s="17" customFormat="1" ht="16.5">
      <c r="A77" s="1"/>
      <c r="B77" s="1"/>
      <c r="C77" s="1"/>
      <c r="D77" s="1"/>
      <c r="E77" s="1"/>
      <c r="F77" s="1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</row>
    <row r="78" spans="1:83" s="17" customFormat="1" ht="16.5">
      <c r="A78" s="1"/>
      <c r="B78" s="1"/>
      <c r="C78" s="1"/>
      <c r="D78" s="1"/>
      <c r="E78" s="1"/>
      <c r="F78" s="1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</row>
    <row r="79" spans="1:83" s="17" customFormat="1" ht="16.5">
      <c r="A79" s="1"/>
      <c r="B79" s="1"/>
      <c r="C79" s="1"/>
      <c r="D79" s="1"/>
      <c r="E79" s="1"/>
      <c r="F79" s="1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</row>
    <row r="80" spans="1:64" s="17" customFormat="1" ht="16.5">
      <c r="A80" s="1"/>
      <c r="B80" s="1"/>
      <c r="C80" s="1"/>
      <c r="D80" s="1"/>
      <c r="E80" s="1"/>
      <c r="F80" s="1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64" s="17" customFormat="1" ht="16.5">
      <c r="A81" s="1"/>
      <c r="B81" s="1"/>
      <c r="C81" s="1"/>
      <c r="D81" s="1"/>
      <c r="E81" s="1"/>
      <c r="F81" s="1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2" spans="1:64" s="17" customFormat="1" ht="16.5">
      <c r="A82" s="1"/>
      <c r="B82" s="1"/>
      <c r="C82" s="1"/>
      <c r="D82" s="1"/>
      <c r="E82" s="1"/>
      <c r="F82" s="1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64" s="17" customFormat="1" ht="16.5">
      <c r="A83" s="1"/>
      <c r="B83" s="1"/>
      <c r="C83" s="1"/>
      <c r="D83" s="1"/>
      <c r="E83" s="1"/>
      <c r="F83" s="1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64" s="17" customFormat="1" ht="16.5">
      <c r="A84" s="1"/>
      <c r="B84" s="1"/>
      <c r="C84" s="1"/>
      <c r="D84" s="1"/>
      <c r="E84" s="1"/>
      <c r="F84" s="1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5" spans="1:64" s="17" customFormat="1" ht="16.5">
      <c r="A85" s="1"/>
      <c r="B85" s="1"/>
      <c r="C85" s="1"/>
      <c r="D85" s="1"/>
      <c r="E85" s="1"/>
      <c r="F85" s="1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</row>
    <row r="86" spans="1:64" s="17" customFormat="1" ht="16.5">
      <c r="A86" s="1"/>
      <c r="B86" s="1"/>
      <c r="C86" s="1"/>
      <c r="D86" s="1"/>
      <c r="E86" s="1"/>
      <c r="F86" s="1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pans="1:64" s="17" customFormat="1" ht="16.5">
      <c r="A87" s="1"/>
      <c r="B87" s="1"/>
      <c r="C87" s="1"/>
      <c r="D87" s="1"/>
      <c r="E87" s="1"/>
      <c r="F87" s="1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64" s="17" customFormat="1" ht="16.5">
      <c r="A88" s="1"/>
      <c r="B88" s="1"/>
      <c r="C88" s="1"/>
      <c r="D88" s="1"/>
      <c r="E88" s="1"/>
      <c r="F88" s="1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</row>
    <row r="89" spans="1:64" s="17" customFormat="1" ht="16.5">
      <c r="A89" s="1"/>
      <c r="B89" s="1"/>
      <c r="C89" s="1"/>
      <c r="D89" s="1"/>
      <c r="E89" s="1"/>
      <c r="F89" s="1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</row>
    <row r="90" spans="1:64" s="17" customFormat="1" ht="16.5">
      <c r="A90" s="1"/>
      <c r="B90" s="1"/>
      <c r="C90" s="1"/>
      <c r="D90" s="1"/>
      <c r="E90" s="1"/>
      <c r="F90" s="1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</row>
    <row r="91" spans="1:64" s="17" customFormat="1" ht="16.5">
      <c r="A91" s="1"/>
      <c r="B91" s="1"/>
      <c r="C91" s="1"/>
      <c r="D91" s="1"/>
      <c r="E91" s="1"/>
      <c r="F91" s="1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</row>
    <row r="92" spans="1:64" s="17" customFormat="1" ht="16.5">
      <c r="A92" s="1"/>
      <c r="B92" s="1"/>
      <c r="C92" s="1"/>
      <c r="D92" s="1"/>
      <c r="E92" s="1"/>
      <c r="F92" s="1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</row>
    <row r="93" spans="1:64" s="17" customFormat="1" ht="16.5">
      <c r="A93" s="1"/>
      <c r="B93" s="1"/>
      <c r="C93" s="1"/>
      <c r="D93" s="1"/>
      <c r="E93" s="1"/>
      <c r="F93" s="1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</row>
    <row r="94" spans="1:64" s="17" customFormat="1" ht="16.5">
      <c r="A94" s="1"/>
      <c r="B94" s="1"/>
      <c r="C94" s="1"/>
      <c r="D94" s="1"/>
      <c r="E94" s="1"/>
      <c r="F94" s="1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</row>
    <row r="95" spans="1:64" s="17" customFormat="1" ht="16.5">
      <c r="A95" s="1"/>
      <c r="B95" s="1"/>
      <c r="C95" s="1"/>
      <c r="D95" s="1"/>
      <c r="E95" s="1"/>
      <c r="F95" s="1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</row>
    <row r="96" spans="1:64" s="17" customFormat="1" ht="16.5">
      <c r="A96" s="1"/>
      <c r="B96" s="1"/>
      <c r="C96" s="1"/>
      <c r="D96" s="1"/>
      <c r="E96" s="1"/>
      <c r="F96" s="1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</row>
    <row r="97" spans="1:64" s="17" customFormat="1" ht="16.5">
      <c r="A97" s="1"/>
      <c r="B97" s="1"/>
      <c r="C97" s="1"/>
      <c r="D97" s="1"/>
      <c r="E97" s="1"/>
      <c r="F97" s="1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</row>
    <row r="98" spans="1:64" s="17" customFormat="1" ht="16.5">
      <c r="A98" s="1"/>
      <c r="B98" s="1"/>
      <c r="C98" s="1"/>
      <c r="D98" s="1"/>
      <c r="E98" s="1"/>
      <c r="F98" s="1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</row>
    <row r="99" spans="1:64" s="17" customFormat="1" ht="16.5">
      <c r="A99" s="1"/>
      <c r="B99" s="1"/>
      <c r="C99" s="1"/>
      <c r="D99" s="1"/>
      <c r="E99" s="1"/>
      <c r="F99" s="1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</row>
    <row r="100" spans="1:64" s="17" customFormat="1" ht="16.5">
      <c r="A100" s="1"/>
      <c r="B100" s="1"/>
      <c r="C100" s="1"/>
      <c r="D100" s="1"/>
      <c r="E100" s="1"/>
      <c r="F100" s="1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</row>
    <row r="101" spans="1:64" s="17" customFormat="1" ht="16.5">
      <c r="A101" s="1"/>
      <c r="B101" s="1"/>
      <c r="C101" s="1"/>
      <c r="D101" s="1"/>
      <c r="E101" s="1"/>
      <c r="F101" s="1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</row>
    <row r="102" spans="1:64" s="17" customFormat="1" ht="16.5">
      <c r="A102" s="1"/>
      <c r="B102" s="1"/>
      <c r="C102" s="1"/>
      <c r="D102" s="1"/>
      <c r="E102" s="1"/>
      <c r="F102" s="1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</row>
    <row r="103" spans="1:64" s="17" customFormat="1" ht="16.5">
      <c r="A103" s="1"/>
      <c r="B103" s="1"/>
      <c r="C103" s="1"/>
      <c r="D103" s="1"/>
      <c r="E103" s="1"/>
      <c r="F103" s="1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</row>
    <row r="104" spans="1:64" s="17" customFormat="1" ht="16.5">
      <c r="A104" s="1"/>
      <c r="B104" s="1"/>
      <c r="C104" s="1"/>
      <c r="D104" s="1"/>
      <c r="E104" s="1"/>
      <c r="F104" s="1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</row>
    <row r="105" spans="1:64" s="17" customFormat="1" ht="16.5">
      <c r="A105" s="1"/>
      <c r="B105" s="1"/>
      <c r="C105" s="1"/>
      <c r="D105" s="1"/>
      <c r="E105" s="1"/>
      <c r="F105" s="1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</row>
    <row r="106" spans="1:64" s="17" customFormat="1" ht="16.5">
      <c r="A106" s="1"/>
      <c r="B106" s="1"/>
      <c r="C106" s="1"/>
      <c r="D106" s="1"/>
      <c r="E106" s="1"/>
      <c r="F106" s="1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</row>
    <row r="107" spans="1:64" s="17" customFormat="1" ht="16.5">
      <c r="A107" s="1"/>
      <c r="B107" s="1"/>
      <c r="C107" s="1"/>
      <c r="D107" s="1"/>
      <c r="E107" s="1"/>
      <c r="F107" s="1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</row>
    <row r="108" spans="1:64" s="17" customFormat="1" ht="16.5">
      <c r="A108" s="1"/>
      <c r="B108" s="1"/>
      <c r="C108" s="1"/>
      <c r="D108" s="1"/>
      <c r="E108" s="1"/>
      <c r="F108" s="1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</row>
    <row r="109" spans="1:64" s="17" customFormat="1" ht="16.5">
      <c r="A109" s="1"/>
      <c r="B109" s="1"/>
      <c r="C109" s="1"/>
      <c r="D109" s="1"/>
      <c r="E109" s="1"/>
      <c r="F109" s="1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</row>
    <row r="110" spans="1:64" s="17" customFormat="1" ht="16.5">
      <c r="A110" s="1"/>
      <c r="B110" s="1"/>
      <c r="C110" s="1"/>
      <c r="D110" s="1"/>
      <c r="E110" s="1"/>
      <c r="F110" s="1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</row>
    <row r="111" spans="1:64" s="17" customFormat="1" ht="16.5">
      <c r="A111" s="1"/>
      <c r="B111" s="1"/>
      <c r="C111" s="1"/>
      <c r="D111" s="1"/>
      <c r="E111" s="1"/>
      <c r="F111" s="1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</row>
    <row r="112" spans="1:64" s="17" customFormat="1" ht="16.5">
      <c r="A112" s="1"/>
      <c r="B112" s="1"/>
      <c r="C112" s="1"/>
      <c r="D112" s="1"/>
      <c r="E112" s="1"/>
      <c r="F112" s="1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</row>
    <row r="113" spans="1:64" s="17" customFormat="1" ht="16.5">
      <c r="A113" s="1"/>
      <c r="B113" s="1"/>
      <c r="C113" s="1"/>
      <c r="D113" s="1"/>
      <c r="E113" s="1"/>
      <c r="F113" s="1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</row>
    <row r="114" spans="1:64" s="17" customFormat="1" ht="16.5">
      <c r="A114" s="1"/>
      <c r="B114" s="1"/>
      <c r="C114" s="1"/>
      <c r="D114" s="1"/>
      <c r="E114" s="1"/>
      <c r="F114" s="1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</row>
    <row r="115" spans="1:64" s="17" customFormat="1" ht="16.5">
      <c r="A115" s="1"/>
      <c r="B115" s="1"/>
      <c r="C115" s="1"/>
      <c r="D115" s="1"/>
      <c r="E115" s="1"/>
      <c r="F115" s="1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</row>
    <row r="116" spans="1:64" s="17" customFormat="1" ht="16.5">
      <c r="A116" s="1"/>
      <c r="B116" s="1"/>
      <c r="C116" s="1"/>
      <c r="D116" s="1"/>
      <c r="E116" s="1"/>
      <c r="F116" s="1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</row>
    <row r="117" spans="1:64" s="17" customFormat="1" ht="16.5">
      <c r="A117" s="1"/>
      <c r="B117" s="1"/>
      <c r="C117" s="1"/>
      <c r="D117" s="1"/>
      <c r="E117" s="1"/>
      <c r="F117" s="1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</row>
    <row r="118" spans="1:64" s="17" customFormat="1" ht="16.5">
      <c r="A118" s="1"/>
      <c r="B118" s="1"/>
      <c r="C118" s="1"/>
      <c r="D118" s="1"/>
      <c r="E118" s="1"/>
      <c r="F118" s="1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</row>
    <row r="119" spans="1:64" s="17" customFormat="1" ht="16.5">
      <c r="A119" s="1"/>
      <c r="B119" s="1"/>
      <c r="C119" s="1"/>
      <c r="D119" s="1"/>
      <c r="E119" s="1"/>
      <c r="F119" s="1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</row>
    <row r="120" spans="1:64" s="17" customFormat="1" ht="16.5">
      <c r="A120" s="1"/>
      <c r="B120" s="1"/>
      <c r="C120" s="1"/>
      <c r="D120" s="1"/>
      <c r="E120" s="1"/>
      <c r="F120" s="1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</row>
    <row r="121" spans="1:64" s="17" customFormat="1" ht="16.5">
      <c r="A121" s="1"/>
      <c r="B121" s="1"/>
      <c r="C121" s="1"/>
      <c r="D121" s="1"/>
      <c r="E121" s="1"/>
      <c r="F121" s="1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</row>
    <row r="122" spans="1:64" s="17" customFormat="1" ht="16.5">
      <c r="A122" s="1"/>
      <c r="B122" s="1"/>
      <c r="C122" s="1"/>
      <c r="D122" s="1"/>
      <c r="E122" s="1"/>
      <c r="F122" s="1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</row>
    <row r="123" spans="1:64" s="17" customFormat="1" ht="16.5">
      <c r="A123" s="1"/>
      <c r="B123" s="1"/>
      <c r="C123" s="1"/>
      <c r="D123" s="1"/>
      <c r="E123" s="1"/>
      <c r="F123" s="1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</row>
    <row r="124" spans="1:64" s="17" customFormat="1" ht="16.5">
      <c r="A124" s="1"/>
      <c r="B124" s="1"/>
      <c r="C124" s="1"/>
      <c r="D124" s="1"/>
      <c r="E124" s="1"/>
      <c r="F124" s="1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</row>
    <row r="125" spans="1:64" s="17" customFormat="1" ht="16.5">
      <c r="A125" s="1"/>
      <c r="B125" s="1"/>
      <c r="C125" s="1"/>
      <c r="D125" s="1"/>
      <c r="E125" s="1"/>
      <c r="F125" s="1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</row>
    <row r="126" spans="1:64" s="17" customFormat="1" ht="16.5">
      <c r="A126" s="1"/>
      <c r="B126" s="1"/>
      <c r="C126" s="1"/>
      <c r="D126" s="1"/>
      <c r="E126" s="1"/>
      <c r="F126" s="1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</row>
    <row r="127" spans="1:64" s="17" customFormat="1" ht="16.5">
      <c r="A127" s="1"/>
      <c r="B127" s="1"/>
      <c r="C127" s="1"/>
      <c r="D127" s="1"/>
      <c r="E127" s="1"/>
      <c r="F127" s="1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</row>
    <row r="128" spans="1:64" s="17" customFormat="1" ht="16.5">
      <c r="A128" s="1"/>
      <c r="B128" s="1"/>
      <c r="C128" s="1"/>
      <c r="D128" s="1"/>
      <c r="E128" s="1"/>
      <c r="F128" s="1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</row>
    <row r="129" spans="1:64" s="17" customFormat="1" ht="16.5">
      <c r="A129" s="1"/>
      <c r="B129" s="1"/>
      <c r="C129" s="1"/>
      <c r="D129" s="1"/>
      <c r="E129" s="1"/>
      <c r="F129" s="1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</row>
    <row r="130" spans="1:64" s="17" customFormat="1" ht="16.5">
      <c r="A130" s="1"/>
      <c r="B130" s="1"/>
      <c r="C130" s="1"/>
      <c r="D130" s="1"/>
      <c r="E130" s="1"/>
      <c r="F130" s="1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</row>
    <row r="131" spans="1:64" s="17" customFormat="1" ht="16.5">
      <c r="A131" s="1"/>
      <c r="B131" s="1"/>
      <c r="C131" s="1"/>
      <c r="D131" s="1"/>
      <c r="E131" s="1"/>
      <c r="F131" s="1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</row>
    <row r="132" spans="1:64" s="17" customFormat="1" ht="16.5">
      <c r="A132" s="1"/>
      <c r="B132" s="1"/>
      <c r="C132" s="1"/>
      <c r="D132" s="1"/>
      <c r="E132" s="1"/>
      <c r="F132" s="1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</row>
    <row r="133" spans="1:64" s="17" customFormat="1" ht="16.5">
      <c r="A133" s="1"/>
      <c r="B133" s="1"/>
      <c r="C133" s="1"/>
      <c r="D133" s="1"/>
      <c r="E133" s="1"/>
      <c r="F133" s="1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</row>
    <row r="134" spans="1:64" s="17" customFormat="1" ht="16.5">
      <c r="A134" s="1"/>
      <c r="B134" s="1"/>
      <c r="C134" s="1"/>
      <c r="D134" s="1"/>
      <c r="E134" s="1"/>
      <c r="F134" s="1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</row>
    <row r="135" spans="1:64" s="17" customFormat="1" ht="16.5">
      <c r="A135" s="1"/>
      <c r="B135" s="1"/>
      <c r="C135" s="1"/>
      <c r="D135" s="1"/>
      <c r="E135" s="1"/>
      <c r="F135" s="1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</row>
    <row r="136" spans="1:64" s="17" customFormat="1" ht="16.5">
      <c r="A136" s="1"/>
      <c r="B136" s="1"/>
      <c r="C136" s="1"/>
      <c r="D136" s="1"/>
      <c r="E136" s="1"/>
      <c r="F136" s="1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</row>
    <row r="137" spans="1:64" s="17" customFormat="1" ht="16.5">
      <c r="A137" s="1"/>
      <c r="B137" s="1"/>
      <c r="C137" s="1"/>
      <c r="D137" s="1"/>
      <c r="E137" s="1"/>
      <c r="F137" s="1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</row>
    <row r="138" spans="1:64" s="17" customFormat="1" ht="16.5">
      <c r="A138" s="1"/>
      <c r="B138" s="1"/>
      <c r="C138" s="1"/>
      <c r="D138" s="1"/>
      <c r="E138" s="1"/>
      <c r="F138" s="1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</row>
    <row r="139" spans="1:64" s="17" customFormat="1" ht="16.5">
      <c r="A139" s="1"/>
      <c r="B139" s="1"/>
      <c r="C139" s="1"/>
      <c r="D139" s="1"/>
      <c r="E139" s="1"/>
      <c r="F139" s="1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</row>
    <row r="140" spans="1:64" s="17" customFormat="1" ht="16.5">
      <c r="A140" s="1"/>
      <c r="B140" s="1"/>
      <c r="C140" s="1"/>
      <c r="D140" s="1"/>
      <c r="E140" s="1"/>
      <c r="F140" s="1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</row>
    <row r="141" spans="1:64" s="17" customFormat="1" ht="16.5">
      <c r="A141" s="1"/>
      <c r="B141" s="1"/>
      <c r="C141" s="1"/>
      <c r="D141" s="1"/>
      <c r="E141" s="1"/>
      <c r="F141" s="1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</row>
    <row r="142" spans="1:64" s="17" customFormat="1" ht="16.5">
      <c r="A142" s="1"/>
      <c r="B142" s="1"/>
      <c r="C142" s="1"/>
      <c r="D142" s="1"/>
      <c r="E142" s="1"/>
      <c r="F142" s="1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</row>
    <row r="143" spans="1:64" s="17" customFormat="1" ht="16.5">
      <c r="A143" s="1"/>
      <c r="B143" s="1"/>
      <c r="C143" s="1"/>
      <c r="D143" s="1"/>
      <c r="E143" s="1"/>
      <c r="F143" s="1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</row>
    <row r="144" spans="1:64" s="17" customFormat="1" ht="16.5">
      <c r="A144" s="1"/>
      <c r="B144" s="1"/>
      <c r="C144" s="1"/>
      <c r="D144" s="1"/>
      <c r="E144" s="1"/>
      <c r="F144" s="1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</row>
    <row r="145" spans="1:64" s="17" customFormat="1" ht="16.5">
      <c r="A145" s="1"/>
      <c r="B145" s="1"/>
      <c r="C145" s="1"/>
      <c r="D145" s="1"/>
      <c r="E145" s="1"/>
      <c r="F145" s="1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</row>
    <row r="146" spans="1:64" s="17" customFormat="1" ht="16.5">
      <c r="A146" s="1"/>
      <c r="B146" s="1"/>
      <c r="C146" s="1"/>
      <c r="D146" s="1"/>
      <c r="E146" s="1"/>
      <c r="F146" s="1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</row>
    <row r="147" spans="1:64" s="17" customFormat="1" ht="16.5">
      <c r="A147" s="1"/>
      <c r="B147" s="1"/>
      <c r="C147" s="1"/>
      <c r="D147" s="1"/>
      <c r="E147" s="1"/>
      <c r="F147" s="1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</row>
    <row r="148" spans="1:64" s="17" customFormat="1" ht="16.5">
      <c r="A148" s="1"/>
      <c r="B148" s="1"/>
      <c r="C148" s="1"/>
      <c r="D148" s="1"/>
      <c r="E148" s="1"/>
      <c r="F148" s="1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</row>
    <row r="149" spans="1:64" s="17" customFormat="1" ht="16.5">
      <c r="A149" s="1"/>
      <c r="B149" s="1"/>
      <c r="C149" s="1"/>
      <c r="D149" s="1"/>
      <c r="E149" s="1"/>
      <c r="F149" s="1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</row>
    <row r="150" spans="1:64" s="17" customFormat="1" ht="16.5">
      <c r="A150" s="1"/>
      <c r="B150" s="1"/>
      <c r="C150" s="1"/>
      <c r="D150" s="1"/>
      <c r="E150" s="1"/>
      <c r="F150" s="1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</row>
    <row r="151" spans="1:64" s="17" customFormat="1" ht="16.5">
      <c r="A151" s="1"/>
      <c r="B151" s="1"/>
      <c r="C151" s="1"/>
      <c r="D151" s="1"/>
      <c r="E151" s="1"/>
      <c r="F151" s="1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</row>
    <row r="152" spans="1:64" s="17" customFormat="1" ht="16.5">
      <c r="A152" s="1"/>
      <c r="B152" s="1"/>
      <c r="C152" s="1"/>
      <c r="D152" s="1"/>
      <c r="E152" s="1"/>
      <c r="F152" s="1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</row>
    <row r="153" spans="1:64" s="17" customFormat="1" ht="16.5">
      <c r="A153" s="1"/>
      <c r="B153" s="1"/>
      <c r="C153" s="1"/>
      <c r="D153" s="1"/>
      <c r="E153" s="1"/>
      <c r="F153" s="1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</row>
    <row r="154" spans="1:64" s="17" customFormat="1" ht="16.5">
      <c r="A154" s="1"/>
      <c r="B154" s="1"/>
      <c r="C154" s="1"/>
      <c r="D154" s="1"/>
      <c r="E154" s="1"/>
      <c r="F154" s="1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</row>
    <row r="155" spans="1:64" s="17" customFormat="1" ht="16.5">
      <c r="A155" s="1"/>
      <c r="B155" s="1"/>
      <c r="C155" s="1"/>
      <c r="D155" s="1"/>
      <c r="E155" s="1"/>
      <c r="F155" s="1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</row>
    <row r="156" spans="1:64" s="17" customFormat="1" ht="16.5">
      <c r="A156" s="1"/>
      <c r="B156" s="1"/>
      <c r="C156" s="1"/>
      <c r="D156" s="1"/>
      <c r="E156" s="1"/>
      <c r="F156" s="1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</row>
    <row r="157" spans="1:64" s="17" customFormat="1" ht="16.5">
      <c r="A157" s="1"/>
      <c r="B157" s="1"/>
      <c r="C157" s="1"/>
      <c r="D157" s="1"/>
      <c r="E157" s="1"/>
      <c r="F157" s="1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</row>
    <row r="158" spans="1:64" s="17" customFormat="1" ht="16.5">
      <c r="A158" s="1"/>
      <c r="B158" s="1"/>
      <c r="C158" s="1"/>
      <c r="D158" s="1"/>
      <c r="E158" s="1"/>
      <c r="F158" s="1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</row>
    <row r="159" spans="1:64" s="17" customFormat="1" ht="16.5">
      <c r="A159" s="1"/>
      <c r="B159" s="1"/>
      <c r="C159" s="1"/>
      <c r="D159" s="1"/>
      <c r="E159" s="1"/>
      <c r="F159" s="1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</row>
    <row r="160" spans="1:64" s="17" customFormat="1" ht="16.5">
      <c r="A160" s="1"/>
      <c r="B160" s="1"/>
      <c r="C160" s="1"/>
      <c r="D160" s="1"/>
      <c r="E160" s="1"/>
      <c r="F160" s="1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</row>
    <row r="161" spans="1:64" s="17" customFormat="1" ht="16.5">
      <c r="A161" s="1"/>
      <c r="B161" s="1"/>
      <c r="C161" s="1"/>
      <c r="D161" s="1"/>
      <c r="E161" s="1"/>
      <c r="F161" s="1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</row>
    <row r="162" spans="1:64" s="17" customFormat="1" ht="16.5">
      <c r="A162" s="1"/>
      <c r="B162" s="1"/>
      <c r="C162" s="1"/>
      <c r="D162" s="1"/>
      <c r="E162" s="1"/>
      <c r="F162" s="1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</row>
    <row r="163" spans="1:64" s="17" customFormat="1" ht="16.5">
      <c r="A163" s="1"/>
      <c r="B163" s="1"/>
      <c r="C163" s="1"/>
      <c r="D163" s="1"/>
      <c r="E163" s="1"/>
      <c r="F163" s="1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</row>
    <row r="164" spans="1:64" s="17" customFormat="1" ht="16.5">
      <c r="A164" s="1"/>
      <c r="B164" s="1"/>
      <c r="C164" s="1"/>
      <c r="D164" s="1"/>
      <c r="E164" s="1"/>
      <c r="F164" s="1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</row>
    <row r="165" spans="1:64" s="17" customFormat="1" ht="16.5">
      <c r="A165" s="1"/>
      <c r="B165" s="1"/>
      <c r="C165" s="1"/>
      <c r="D165" s="1"/>
      <c r="E165" s="1"/>
      <c r="F165" s="1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</row>
    <row r="166" spans="1:64" s="17" customFormat="1" ht="16.5">
      <c r="A166" s="1"/>
      <c r="B166" s="1"/>
      <c r="C166" s="1"/>
      <c r="D166" s="1"/>
      <c r="E166" s="1"/>
      <c r="F166" s="1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</row>
    <row r="167" spans="1:64" s="17" customFormat="1" ht="16.5">
      <c r="A167" s="1"/>
      <c r="B167" s="1"/>
      <c r="C167" s="1"/>
      <c r="D167" s="1"/>
      <c r="E167" s="1"/>
      <c r="F167" s="1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</row>
    <row r="168" spans="1:64" s="17" customFormat="1" ht="16.5">
      <c r="A168" s="1"/>
      <c r="B168" s="1"/>
      <c r="C168" s="1"/>
      <c r="D168" s="1"/>
      <c r="E168" s="1"/>
      <c r="F168" s="1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</row>
    <row r="169" spans="1:64" s="17" customFormat="1" ht="16.5">
      <c r="A169" s="1"/>
      <c r="B169" s="1"/>
      <c r="C169" s="1"/>
      <c r="D169" s="1"/>
      <c r="E169" s="1"/>
      <c r="F169" s="1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</row>
    <row r="170" spans="1:64" s="17" customFormat="1" ht="16.5">
      <c r="A170" s="1"/>
      <c r="B170" s="1"/>
      <c r="C170" s="1"/>
      <c r="D170" s="1"/>
      <c r="E170" s="1"/>
      <c r="F170" s="1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</row>
    <row r="171" spans="1:64" s="17" customFormat="1" ht="16.5">
      <c r="A171" s="1"/>
      <c r="B171" s="1"/>
      <c r="C171" s="1"/>
      <c r="D171" s="1"/>
      <c r="E171" s="1"/>
      <c r="F171" s="1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</row>
    <row r="172" spans="1:64" s="17" customFormat="1" ht="16.5">
      <c r="A172" s="1"/>
      <c r="B172" s="1"/>
      <c r="C172" s="1"/>
      <c r="D172" s="1"/>
      <c r="E172" s="1"/>
      <c r="F172" s="1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</row>
    <row r="173" spans="1:64" s="17" customFormat="1" ht="16.5">
      <c r="A173" s="1"/>
      <c r="B173" s="1"/>
      <c r="C173" s="1"/>
      <c r="D173" s="1"/>
      <c r="E173" s="1"/>
      <c r="F173" s="1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</row>
    <row r="174" spans="1:64" s="17" customFormat="1" ht="16.5">
      <c r="A174" s="1"/>
      <c r="B174" s="1"/>
      <c r="C174" s="1"/>
      <c r="D174" s="1"/>
      <c r="E174" s="1"/>
      <c r="F174" s="1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</row>
    <row r="175" spans="1:64" s="17" customFormat="1" ht="16.5">
      <c r="A175" s="1"/>
      <c r="B175" s="1"/>
      <c r="C175" s="1"/>
      <c r="D175" s="1"/>
      <c r="E175" s="1"/>
      <c r="F175" s="1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</row>
    <row r="176" spans="1:64" s="17" customFormat="1" ht="16.5">
      <c r="A176" s="1"/>
      <c r="B176" s="1"/>
      <c r="C176" s="1"/>
      <c r="D176" s="1"/>
      <c r="E176" s="1"/>
      <c r="F176" s="1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</row>
    <row r="177" spans="1:64" s="17" customFormat="1" ht="16.5">
      <c r="A177" s="1"/>
      <c r="B177" s="1"/>
      <c r="C177" s="1"/>
      <c r="D177" s="1"/>
      <c r="E177" s="1"/>
      <c r="F177" s="1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</row>
    <row r="178" spans="1:64" s="17" customFormat="1" ht="16.5">
      <c r="A178" s="1"/>
      <c r="B178" s="1"/>
      <c r="C178" s="1"/>
      <c r="D178" s="1"/>
      <c r="E178" s="1"/>
      <c r="F178" s="1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</row>
    <row r="179" spans="1:64" s="17" customFormat="1" ht="16.5">
      <c r="A179" s="1"/>
      <c r="B179" s="1"/>
      <c r="C179" s="1"/>
      <c r="D179" s="1"/>
      <c r="E179" s="1"/>
      <c r="F179" s="1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</row>
    <row r="180" spans="1:64" s="17" customFormat="1" ht="16.5">
      <c r="A180" s="1"/>
      <c r="B180" s="1"/>
      <c r="C180" s="1"/>
      <c r="D180" s="1"/>
      <c r="E180" s="1"/>
      <c r="F180" s="1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</row>
    <row r="181" spans="1:64" s="17" customFormat="1" ht="16.5">
      <c r="A181" s="1"/>
      <c r="B181" s="1"/>
      <c r="C181" s="1"/>
      <c r="D181" s="1"/>
      <c r="E181" s="1"/>
      <c r="F181" s="1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</row>
    <row r="182" spans="1:64" s="17" customFormat="1" ht="16.5">
      <c r="A182" s="1"/>
      <c r="B182" s="1"/>
      <c r="C182" s="1"/>
      <c r="D182" s="1"/>
      <c r="E182" s="1"/>
      <c r="F182" s="1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</row>
    <row r="183" spans="1:64" s="17" customFormat="1" ht="16.5">
      <c r="A183" s="1"/>
      <c r="B183" s="1"/>
      <c r="C183" s="1"/>
      <c r="D183" s="1"/>
      <c r="E183" s="1"/>
      <c r="F183" s="1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</row>
    <row r="184" spans="1:64" s="17" customFormat="1" ht="16.5">
      <c r="A184" s="1"/>
      <c r="B184" s="1"/>
      <c r="C184" s="1"/>
      <c r="D184" s="1"/>
      <c r="E184" s="1"/>
      <c r="F184" s="1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</row>
    <row r="185" spans="1:64" s="17" customFormat="1" ht="16.5">
      <c r="A185" s="1"/>
      <c r="B185" s="1"/>
      <c r="C185" s="1"/>
      <c r="D185" s="1"/>
      <c r="E185" s="1"/>
      <c r="F185" s="1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</row>
    <row r="186" spans="1:64" s="17" customFormat="1" ht="16.5">
      <c r="A186" s="1"/>
      <c r="B186" s="1"/>
      <c r="C186" s="1"/>
      <c r="D186" s="1"/>
      <c r="E186" s="1"/>
      <c r="F186" s="1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</row>
    <row r="187" spans="1:64" s="17" customFormat="1" ht="16.5">
      <c r="A187" s="1"/>
      <c r="B187" s="1"/>
      <c r="C187" s="1"/>
      <c r="D187" s="1"/>
      <c r="E187" s="1"/>
      <c r="F187" s="1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</row>
    <row r="188" spans="1:64" s="17" customFormat="1" ht="16.5">
      <c r="A188" s="1"/>
      <c r="B188" s="1"/>
      <c r="C188" s="1"/>
      <c r="D188" s="1"/>
      <c r="E188" s="1"/>
      <c r="F188" s="1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</row>
    <row r="189" spans="1:64" s="17" customFormat="1" ht="16.5">
      <c r="A189" s="1"/>
      <c r="B189" s="1"/>
      <c r="C189" s="1"/>
      <c r="D189" s="1"/>
      <c r="E189" s="1"/>
      <c r="F189" s="1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</row>
    <row r="190" spans="1:64" s="17" customFormat="1" ht="16.5">
      <c r="A190" s="1"/>
      <c r="B190" s="1"/>
      <c r="C190" s="1"/>
      <c r="D190" s="1"/>
      <c r="E190" s="1"/>
      <c r="F190" s="1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</row>
    <row r="191" spans="1:64" s="17" customFormat="1" ht="16.5">
      <c r="A191" s="1"/>
      <c r="B191" s="1"/>
      <c r="C191" s="1"/>
      <c r="D191" s="1"/>
      <c r="E191" s="1"/>
      <c r="F191" s="1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</row>
    <row r="192" spans="1:64" s="17" customFormat="1" ht="16.5">
      <c r="A192" s="1"/>
      <c r="B192" s="1"/>
      <c r="C192" s="1"/>
      <c r="D192" s="1"/>
      <c r="E192" s="1"/>
      <c r="F192" s="1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</row>
    <row r="193" spans="1:64" s="17" customFormat="1" ht="16.5">
      <c r="A193" s="1"/>
      <c r="B193" s="1"/>
      <c r="C193" s="1"/>
      <c r="D193" s="1"/>
      <c r="E193" s="1"/>
      <c r="F193" s="1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</row>
    <row r="194" spans="1:64" s="17" customFormat="1" ht="16.5">
      <c r="A194" s="1"/>
      <c r="B194" s="1"/>
      <c r="C194" s="1"/>
      <c r="D194" s="1"/>
      <c r="E194" s="1"/>
      <c r="F194" s="1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</row>
    <row r="195" spans="1:64" s="17" customFormat="1" ht="16.5">
      <c r="A195" s="1"/>
      <c r="B195" s="1"/>
      <c r="C195" s="1"/>
      <c r="D195" s="1"/>
      <c r="E195" s="1"/>
      <c r="F195" s="1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</row>
    <row r="196" spans="1:64" s="17" customFormat="1" ht="16.5">
      <c r="A196" s="1"/>
      <c r="B196" s="1"/>
      <c r="C196" s="1"/>
      <c r="D196" s="1"/>
      <c r="E196" s="1"/>
      <c r="F196" s="1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</row>
    <row r="197" spans="1:64" s="17" customFormat="1" ht="16.5">
      <c r="A197" s="1"/>
      <c r="B197" s="1"/>
      <c r="C197" s="1"/>
      <c r="D197" s="1"/>
      <c r="E197" s="1"/>
      <c r="F197" s="1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</row>
    <row r="198" spans="1:64" s="17" customFormat="1" ht="16.5">
      <c r="A198" s="1"/>
      <c r="B198" s="1"/>
      <c r="C198" s="1"/>
      <c r="D198" s="1"/>
      <c r="E198" s="1"/>
      <c r="F198" s="1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</row>
    <row r="199" spans="1:64" s="17" customFormat="1" ht="16.5">
      <c r="A199" s="1"/>
      <c r="B199" s="1"/>
      <c r="C199" s="1"/>
      <c r="D199" s="1"/>
      <c r="E199" s="1"/>
      <c r="F199" s="1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</row>
    <row r="200" spans="1:64" s="17" customFormat="1" ht="16.5">
      <c r="A200" s="1"/>
      <c r="B200" s="1"/>
      <c r="C200" s="1"/>
      <c r="D200" s="1"/>
      <c r="E200" s="1"/>
      <c r="F200" s="1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</row>
    <row r="201" spans="1:64" s="17" customFormat="1" ht="16.5">
      <c r="A201" s="1"/>
      <c r="B201" s="1"/>
      <c r="C201" s="1"/>
      <c r="D201" s="1"/>
      <c r="E201" s="1"/>
      <c r="F201" s="1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</row>
    <row r="202" spans="1:64" s="17" customFormat="1" ht="16.5">
      <c r="A202" s="1"/>
      <c r="B202" s="1"/>
      <c r="C202" s="1"/>
      <c r="D202" s="1"/>
      <c r="E202" s="1"/>
      <c r="F202" s="1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</row>
    <row r="203" spans="1:64" s="17" customFormat="1" ht="16.5">
      <c r="A203" s="1"/>
      <c r="B203" s="1"/>
      <c r="C203" s="1"/>
      <c r="D203" s="1"/>
      <c r="E203" s="1"/>
      <c r="F203" s="1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</row>
    <row r="204" spans="1:64" s="17" customFormat="1" ht="16.5">
      <c r="A204" s="1"/>
      <c r="B204" s="1"/>
      <c r="C204" s="1"/>
      <c r="D204" s="1"/>
      <c r="E204" s="1"/>
      <c r="F204" s="1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</row>
    <row r="205" spans="1:64" s="17" customFormat="1" ht="16.5">
      <c r="A205" s="1"/>
      <c r="B205" s="1"/>
      <c r="C205" s="1"/>
      <c r="D205" s="1"/>
      <c r="E205" s="1"/>
      <c r="F205" s="1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</row>
    <row r="206" spans="1:64" s="17" customFormat="1" ht="16.5">
      <c r="A206" s="1"/>
      <c r="B206" s="1"/>
      <c r="C206" s="1"/>
      <c r="D206" s="1"/>
      <c r="E206" s="1"/>
      <c r="F206" s="1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</row>
    <row r="207" spans="1:64" s="17" customFormat="1" ht="16.5">
      <c r="A207" s="1"/>
      <c r="B207" s="1"/>
      <c r="C207" s="1"/>
      <c r="D207" s="1"/>
      <c r="E207" s="1"/>
      <c r="F207" s="1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</row>
    <row r="208" spans="1:64" s="17" customFormat="1" ht="16.5">
      <c r="A208" s="1"/>
      <c r="B208" s="1"/>
      <c r="C208" s="1"/>
      <c r="D208" s="1"/>
      <c r="E208" s="1"/>
      <c r="F208" s="1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</row>
    <row r="209" spans="1:64" s="17" customFormat="1" ht="16.5">
      <c r="A209" s="1"/>
      <c r="B209" s="1"/>
      <c r="C209" s="1"/>
      <c r="D209" s="1"/>
      <c r="E209" s="1"/>
      <c r="F209" s="1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</row>
    <row r="210" spans="1:64" s="17" customFormat="1" ht="16.5">
      <c r="A210" s="1"/>
      <c r="B210" s="1"/>
      <c r="C210" s="1"/>
      <c r="D210" s="1"/>
      <c r="E210" s="1"/>
      <c r="F210" s="1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</row>
    <row r="211" spans="1:64" s="17" customFormat="1" ht="16.5">
      <c r="A211" s="1"/>
      <c r="B211" s="1"/>
      <c r="C211" s="1"/>
      <c r="D211" s="1"/>
      <c r="E211" s="1"/>
      <c r="F211" s="1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</row>
    <row r="212" spans="1:64" s="17" customFormat="1" ht="16.5">
      <c r="A212" s="1"/>
      <c r="B212" s="1"/>
      <c r="C212" s="1"/>
      <c r="D212" s="1"/>
      <c r="E212" s="1"/>
      <c r="F212" s="1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</row>
    <row r="213" spans="1:64" s="17" customFormat="1" ht="16.5">
      <c r="A213" s="1"/>
      <c r="B213" s="1"/>
      <c r="C213" s="1"/>
      <c r="D213" s="1"/>
      <c r="E213" s="1"/>
      <c r="F213" s="1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</row>
    <row r="214" spans="1:64" s="17" customFormat="1" ht="16.5">
      <c r="A214" s="1"/>
      <c r="B214" s="1"/>
      <c r="C214" s="1"/>
      <c r="D214" s="1"/>
      <c r="E214" s="1"/>
      <c r="F214" s="1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</row>
    <row r="215" spans="1:64" s="17" customFormat="1" ht="16.5">
      <c r="A215" s="1"/>
      <c r="B215" s="1"/>
      <c r="C215" s="1"/>
      <c r="D215" s="1"/>
      <c r="E215" s="1"/>
      <c r="F215" s="1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</row>
    <row r="216" spans="1:64" s="17" customFormat="1" ht="16.5">
      <c r="A216" s="1"/>
      <c r="B216" s="1"/>
      <c r="C216" s="1"/>
      <c r="D216" s="1"/>
      <c r="E216" s="1"/>
      <c r="F216" s="1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</row>
    <row r="217" spans="1:64" s="17" customFormat="1" ht="16.5">
      <c r="A217" s="1"/>
      <c r="B217" s="1"/>
      <c r="C217" s="1"/>
      <c r="D217" s="1"/>
      <c r="E217" s="1"/>
      <c r="F217" s="1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</row>
    <row r="218" spans="1:64" s="17" customFormat="1" ht="16.5">
      <c r="A218" s="1"/>
      <c r="B218" s="1"/>
      <c r="C218" s="1"/>
      <c r="D218" s="1"/>
      <c r="E218" s="1"/>
      <c r="F218" s="1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</row>
    <row r="219" spans="1:64" s="17" customFormat="1" ht="16.5">
      <c r="A219" s="1"/>
      <c r="B219" s="1"/>
      <c r="C219" s="1"/>
      <c r="D219" s="1"/>
      <c r="E219" s="1"/>
      <c r="F219" s="1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</row>
    <row r="220" spans="1:64" s="17" customFormat="1" ht="16.5">
      <c r="A220" s="1"/>
      <c r="B220" s="1"/>
      <c r="C220" s="1"/>
      <c r="D220" s="1"/>
      <c r="E220" s="1"/>
      <c r="F220" s="1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</row>
    <row r="221" spans="1:64" s="17" customFormat="1" ht="16.5">
      <c r="A221" s="1"/>
      <c r="B221" s="1"/>
      <c r="C221" s="1"/>
      <c r="D221" s="1"/>
      <c r="E221" s="1"/>
      <c r="F221" s="1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</row>
    <row r="222" spans="1:64" s="17" customFormat="1" ht="16.5">
      <c r="A222" s="1"/>
      <c r="B222" s="1"/>
      <c r="C222" s="1"/>
      <c r="D222" s="1"/>
      <c r="E222" s="1"/>
      <c r="F222" s="1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</row>
    <row r="223" spans="1:64" s="17" customFormat="1" ht="16.5">
      <c r="A223" s="1"/>
      <c r="B223" s="1"/>
      <c r="C223" s="1"/>
      <c r="D223" s="1"/>
      <c r="E223" s="1"/>
      <c r="F223" s="1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</row>
    <row r="224" spans="1:64" s="17" customFormat="1" ht="16.5">
      <c r="A224" s="1"/>
      <c r="B224" s="1"/>
      <c r="C224" s="1"/>
      <c r="D224" s="1"/>
      <c r="E224" s="1"/>
      <c r="F224" s="1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</row>
    <row r="225" spans="1:64" s="17" customFormat="1" ht="16.5">
      <c r="A225" s="1"/>
      <c r="B225" s="1"/>
      <c r="C225" s="1"/>
      <c r="D225" s="1"/>
      <c r="E225" s="1"/>
      <c r="F225" s="1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</row>
    <row r="226" spans="1:64" s="17" customFormat="1" ht="16.5">
      <c r="A226" s="1"/>
      <c r="B226" s="1"/>
      <c r="C226" s="1"/>
      <c r="D226" s="1"/>
      <c r="E226" s="1"/>
      <c r="F226" s="1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</row>
    <row r="227" spans="1:64" s="17" customFormat="1" ht="16.5">
      <c r="A227" s="1"/>
      <c r="B227" s="1"/>
      <c r="C227" s="1"/>
      <c r="D227" s="1"/>
      <c r="E227" s="1"/>
      <c r="F227" s="1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</row>
    <row r="228" spans="1:64" s="17" customFormat="1" ht="16.5">
      <c r="A228" s="1"/>
      <c r="B228" s="1"/>
      <c r="C228" s="1"/>
      <c r="D228" s="1"/>
      <c r="E228" s="1"/>
      <c r="F228" s="1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</row>
    <row r="229" spans="1:64" s="17" customFormat="1" ht="16.5">
      <c r="A229" s="1"/>
      <c r="B229" s="1"/>
      <c r="C229" s="1"/>
      <c r="D229" s="1"/>
      <c r="E229" s="1"/>
      <c r="F229" s="1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</row>
    <row r="230" spans="1:64" s="17" customFormat="1" ht="16.5">
      <c r="A230" s="1"/>
      <c r="B230" s="1"/>
      <c r="C230" s="1"/>
      <c r="D230" s="1"/>
      <c r="E230" s="1"/>
      <c r="F230" s="1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</row>
    <row r="231" spans="1:64" s="17" customFormat="1" ht="16.5">
      <c r="A231" s="1"/>
      <c r="B231" s="1"/>
      <c r="C231" s="1"/>
      <c r="D231" s="1"/>
      <c r="E231" s="1"/>
      <c r="F231" s="1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</row>
    <row r="232" spans="1:64" s="17" customFormat="1" ht="16.5">
      <c r="A232" s="1"/>
      <c r="B232" s="1"/>
      <c r="C232" s="1"/>
      <c r="D232" s="1"/>
      <c r="E232" s="1"/>
      <c r="F232" s="1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</row>
    <row r="233" spans="1:64" s="17" customFormat="1" ht="16.5">
      <c r="A233" s="1"/>
      <c r="B233" s="1"/>
      <c r="C233" s="1"/>
      <c r="D233" s="1"/>
      <c r="E233" s="1"/>
      <c r="F233" s="1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</row>
    <row r="234" spans="1:64" s="17" customFormat="1" ht="16.5">
      <c r="A234" s="1"/>
      <c r="B234" s="1"/>
      <c r="C234" s="1"/>
      <c r="D234" s="1"/>
      <c r="E234" s="1"/>
      <c r="F234" s="1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</row>
    <row r="235" spans="1:64" s="17" customFormat="1" ht="16.5">
      <c r="A235" s="1"/>
      <c r="B235" s="1"/>
      <c r="C235" s="1"/>
      <c r="D235" s="1"/>
      <c r="E235" s="1"/>
      <c r="F235" s="1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</row>
    <row r="236" spans="1:64" s="17" customFormat="1" ht="16.5">
      <c r="A236" s="1"/>
      <c r="B236" s="1"/>
      <c r="C236" s="1"/>
      <c r="D236" s="1"/>
      <c r="E236" s="1"/>
      <c r="F236" s="1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</row>
    <row r="237" spans="1:64" s="17" customFormat="1" ht="16.5">
      <c r="A237" s="1"/>
      <c r="B237" s="1"/>
      <c r="C237" s="1"/>
      <c r="D237" s="1"/>
      <c r="E237" s="1"/>
      <c r="F237" s="1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</row>
    <row r="238" spans="1:64" s="17" customFormat="1" ht="16.5">
      <c r="A238" s="1"/>
      <c r="B238" s="1"/>
      <c r="C238" s="1"/>
      <c r="D238" s="1"/>
      <c r="E238" s="1"/>
      <c r="F238" s="1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</row>
    <row r="239" spans="1:64" s="17" customFormat="1" ht="16.5">
      <c r="A239" s="1"/>
      <c r="B239" s="1"/>
      <c r="C239" s="1"/>
      <c r="D239" s="1"/>
      <c r="E239" s="1"/>
      <c r="F239" s="1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</row>
    <row r="240" spans="1:64" s="17" customFormat="1" ht="16.5">
      <c r="A240" s="1"/>
      <c r="B240" s="1"/>
      <c r="C240" s="1"/>
      <c r="D240" s="1"/>
      <c r="E240" s="1"/>
      <c r="F240" s="1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</row>
    <row r="241" spans="1:64" s="17" customFormat="1" ht="16.5">
      <c r="A241" s="1"/>
      <c r="B241" s="1"/>
      <c r="C241" s="1"/>
      <c r="D241" s="1"/>
      <c r="E241" s="1"/>
      <c r="F241" s="1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</row>
    <row r="242" spans="1:64" s="17" customFormat="1" ht="16.5">
      <c r="A242" s="1"/>
      <c r="B242" s="1"/>
      <c r="C242" s="1"/>
      <c r="D242" s="1"/>
      <c r="E242" s="1"/>
      <c r="F242" s="1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</row>
    <row r="243" spans="1:64" s="17" customFormat="1" ht="16.5">
      <c r="A243" s="1"/>
      <c r="B243" s="1"/>
      <c r="C243" s="1"/>
      <c r="D243" s="1"/>
      <c r="E243" s="1"/>
      <c r="F243" s="1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</row>
    <row r="244" spans="1:64" s="17" customFormat="1" ht="16.5">
      <c r="A244" s="1"/>
      <c r="B244" s="1"/>
      <c r="C244" s="1"/>
      <c r="D244" s="1"/>
      <c r="E244" s="1"/>
      <c r="F244" s="1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</row>
    <row r="245" spans="1:64" s="17" customFormat="1" ht="16.5">
      <c r="A245" s="1"/>
      <c r="B245" s="1"/>
      <c r="C245" s="1"/>
      <c r="D245" s="1"/>
      <c r="E245" s="1"/>
      <c r="F245" s="1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</row>
    <row r="246" spans="1:64" s="17" customFormat="1" ht="16.5">
      <c r="A246" s="1"/>
      <c r="B246" s="1"/>
      <c r="C246" s="1"/>
      <c r="D246" s="1"/>
      <c r="E246" s="1"/>
      <c r="F246" s="1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</row>
    <row r="247" spans="1:64" s="17" customFormat="1" ht="16.5">
      <c r="A247" s="1"/>
      <c r="B247" s="1"/>
      <c r="C247" s="1"/>
      <c r="D247" s="1"/>
      <c r="E247" s="1"/>
      <c r="F247" s="1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</row>
    <row r="248" spans="1:64" s="17" customFormat="1" ht="16.5">
      <c r="A248" s="1"/>
      <c r="B248" s="1"/>
      <c r="C248" s="1"/>
      <c r="D248" s="1"/>
      <c r="E248" s="1"/>
      <c r="F248" s="1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</row>
    <row r="249" spans="1:64" s="17" customFormat="1" ht="16.5">
      <c r="A249" s="1"/>
      <c r="B249" s="1"/>
      <c r="C249" s="1"/>
      <c r="D249" s="1"/>
      <c r="E249" s="1"/>
      <c r="F249" s="1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</row>
    <row r="250" spans="1:64" s="17" customFormat="1" ht="16.5">
      <c r="A250" s="1"/>
      <c r="B250" s="1"/>
      <c r="C250" s="1"/>
      <c r="D250" s="1"/>
      <c r="E250" s="1"/>
      <c r="F250" s="1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</row>
    <row r="251" spans="1:64" s="17" customFormat="1" ht="16.5">
      <c r="A251" s="1"/>
      <c r="B251" s="1"/>
      <c r="C251" s="1"/>
      <c r="D251" s="1"/>
      <c r="E251" s="1"/>
      <c r="F251" s="1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</row>
    <row r="252" spans="1:64" s="17" customFormat="1" ht="16.5">
      <c r="A252" s="1"/>
      <c r="B252" s="1"/>
      <c r="C252" s="1"/>
      <c r="D252" s="1"/>
      <c r="E252" s="1"/>
      <c r="F252" s="1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</row>
    <row r="253" spans="1:64" s="17" customFormat="1" ht="16.5">
      <c r="A253" s="1"/>
      <c r="B253" s="1"/>
      <c r="C253" s="1"/>
      <c r="D253" s="1"/>
      <c r="E253" s="1"/>
      <c r="F253" s="1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</row>
    <row r="254" spans="1:64" s="17" customFormat="1" ht="16.5">
      <c r="A254" s="1"/>
      <c r="B254" s="1"/>
      <c r="C254" s="1"/>
      <c r="D254" s="1"/>
      <c r="E254" s="1"/>
      <c r="F254" s="1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</row>
    <row r="255" spans="1:64" s="17" customFormat="1" ht="16.5">
      <c r="A255" s="1"/>
      <c r="B255" s="1"/>
      <c r="C255" s="1"/>
      <c r="D255" s="1"/>
      <c r="E255" s="1"/>
      <c r="F255" s="1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</row>
    <row r="256" spans="1:64" s="17" customFormat="1" ht="16.5">
      <c r="A256" s="1"/>
      <c r="B256" s="1"/>
      <c r="C256" s="1"/>
      <c r="D256" s="1"/>
      <c r="E256" s="1"/>
      <c r="F256" s="1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</row>
    <row r="257" spans="1:64" s="17" customFormat="1" ht="16.5">
      <c r="A257" s="1"/>
      <c r="B257" s="1"/>
      <c r="C257" s="1"/>
      <c r="D257" s="1"/>
      <c r="E257" s="1"/>
      <c r="F257" s="1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</row>
    <row r="258" spans="1:64" s="17" customFormat="1" ht="16.5">
      <c r="A258" s="1"/>
      <c r="B258" s="1"/>
      <c r="C258" s="1"/>
      <c r="D258" s="1"/>
      <c r="E258" s="1"/>
      <c r="F258" s="1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</row>
    <row r="259" spans="1:64" s="17" customFormat="1" ht="16.5">
      <c r="A259" s="1"/>
      <c r="B259" s="1"/>
      <c r="C259" s="1"/>
      <c r="D259" s="1"/>
      <c r="E259" s="1"/>
      <c r="F259" s="1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</row>
    <row r="260" spans="1:64" s="17" customFormat="1" ht="16.5">
      <c r="A260" s="1"/>
      <c r="B260" s="1"/>
      <c r="C260" s="1"/>
      <c r="D260" s="1"/>
      <c r="E260" s="1"/>
      <c r="F260" s="1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</row>
    <row r="261" spans="1:64" s="17" customFormat="1" ht="16.5">
      <c r="A261" s="1"/>
      <c r="B261" s="1"/>
      <c r="C261" s="1"/>
      <c r="D261" s="1"/>
      <c r="E261" s="1"/>
      <c r="F261" s="1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</row>
    <row r="262" spans="1:64" s="17" customFormat="1" ht="16.5">
      <c r="A262" s="1"/>
      <c r="B262" s="1"/>
      <c r="C262" s="1"/>
      <c r="D262" s="1"/>
      <c r="E262" s="1"/>
      <c r="F262" s="1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</row>
    <row r="263" spans="1:64" s="17" customFormat="1" ht="16.5">
      <c r="A263" s="1"/>
      <c r="B263" s="1"/>
      <c r="C263" s="1"/>
      <c r="D263" s="1"/>
      <c r="E263" s="1"/>
      <c r="F263" s="1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</row>
    <row r="264" spans="1:64" s="17" customFormat="1" ht="16.5">
      <c r="A264" s="1"/>
      <c r="B264" s="1"/>
      <c r="C264" s="1"/>
      <c r="D264" s="1"/>
      <c r="E264" s="1"/>
      <c r="F264" s="1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</row>
    <row r="265" spans="1:64" s="17" customFormat="1" ht="16.5">
      <c r="A265" s="1"/>
      <c r="B265" s="1"/>
      <c r="C265" s="1"/>
      <c r="D265" s="1"/>
      <c r="E265" s="1"/>
      <c r="F265" s="1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</row>
    <row r="266" spans="1:64" s="17" customFormat="1" ht="16.5">
      <c r="A266" s="1"/>
      <c r="B266" s="1"/>
      <c r="C266" s="1"/>
      <c r="D266" s="1"/>
      <c r="E266" s="1"/>
      <c r="F266" s="1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</row>
    <row r="267" spans="1:64" s="17" customFormat="1" ht="16.5">
      <c r="A267" s="1"/>
      <c r="B267" s="1"/>
      <c r="C267" s="1"/>
      <c r="D267" s="1"/>
      <c r="E267" s="1"/>
      <c r="F267" s="1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</row>
    <row r="268" spans="1:64" s="17" customFormat="1" ht="16.5">
      <c r="A268" s="1"/>
      <c r="B268" s="1"/>
      <c r="C268" s="1"/>
      <c r="D268" s="1"/>
      <c r="E268" s="1"/>
      <c r="F268" s="1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</row>
    <row r="269" spans="1:64" s="17" customFormat="1" ht="16.5">
      <c r="A269" s="1"/>
      <c r="B269" s="1"/>
      <c r="C269" s="1"/>
      <c r="D269" s="1"/>
      <c r="E269" s="1"/>
      <c r="F269" s="1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</row>
    <row r="270" spans="1:64" s="17" customFormat="1" ht="16.5">
      <c r="A270" s="1"/>
      <c r="B270" s="1"/>
      <c r="C270" s="1"/>
      <c r="D270" s="1"/>
      <c r="E270" s="1"/>
      <c r="F270" s="1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</row>
    <row r="271" spans="1:64" s="17" customFormat="1" ht="16.5">
      <c r="A271" s="1"/>
      <c r="B271" s="1"/>
      <c r="C271" s="1"/>
      <c r="D271" s="1"/>
      <c r="E271" s="1"/>
      <c r="F271" s="1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</row>
    <row r="272" spans="1:64" s="17" customFormat="1" ht="16.5">
      <c r="A272" s="1"/>
      <c r="B272" s="1"/>
      <c r="C272" s="1"/>
      <c r="D272" s="1"/>
      <c r="E272" s="1"/>
      <c r="F272" s="1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</row>
    <row r="273" spans="1:64" s="17" customFormat="1" ht="16.5">
      <c r="A273" s="1"/>
      <c r="B273" s="1"/>
      <c r="C273" s="1"/>
      <c r="D273" s="1"/>
      <c r="E273" s="1"/>
      <c r="F273" s="1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</row>
    <row r="274" spans="1:64" s="17" customFormat="1" ht="16.5">
      <c r="A274" s="1"/>
      <c r="B274" s="1"/>
      <c r="C274" s="1"/>
      <c r="D274" s="1"/>
      <c r="E274" s="1"/>
      <c r="F274" s="1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</row>
    <row r="275" spans="1:64" s="17" customFormat="1" ht="16.5">
      <c r="A275" s="1"/>
      <c r="B275" s="1"/>
      <c r="C275" s="1"/>
      <c r="D275" s="1"/>
      <c r="E275" s="1"/>
      <c r="F275" s="1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</row>
    <row r="276" spans="1:64" s="17" customFormat="1" ht="16.5">
      <c r="A276" s="1"/>
      <c r="B276" s="1"/>
      <c r="C276" s="1"/>
      <c r="D276" s="1"/>
      <c r="E276" s="1"/>
      <c r="F276" s="1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</row>
    <row r="277" spans="1:64" s="17" customFormat="1" ht="16.5">
      <c r="A277" s="1"/>
      <c r="B277" s="1"/>
      <c r="C277" s="1"/>
      <c r="D277" s="1"/>
      <c r="E277" s="1"/>
      <c r="F277" s="1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</row>
    <row r="278" spans="1:64" s="17" customFormat="1" ht="16.5">
      <c r="A278" s="1"/>
      <c r="B278" s="1"/>
      <c r="C278" s="1"/>
      <c r="D278" s="1"/>
      <c r="E278" s="1"/>
      <c r="F278" s="1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</row>
    <row r="279" spans="1:64" s="17" customFormat="1" ht="16.5">
      <c r="A279" s="1"/>
      <c r="B279" s="1"/>
      <c r="C279" s="1"/>
      <c r="D279" s="1"/>
      <c r="E279" s="1"/>
      <c r="F279" s="1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</row>
    <row r="280" spans="1:64" s="17" customFormat="1" ht="16.5">
      <c r="A280" s="1"/>
      <c r="B280" s="1"/>
      <c r="C280" s="1"/>
      <c r="D280" s="1"/>
      <c r="E280" s="1"/>
      <c r="F280" s="1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</row>
    <row r="281" spans="1:64" s="17" customFormat="1" ht="16.5">
      <c r="A281" s="1"/>
      <c r="B281" s="1"/>
      <c r="C281" s="1"/>
      <c r="D281" s="1"/>
      <c r="E281" s="1"/>
      <c r="F281" s="1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</row>
    <row r="282" spans="1:64" s="17" customFormat="1" ht="16.5">
      <c r="A282" s="1"/>
      <c r="B282" s="1"/>
      <c r="C282" s="1"/>
      <c r="D282" s="1"/>
      <c r="E282" s="1"/>
      <c r="F282" s="1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</row>
    <row r="283" spans="1:64" s="17" customFormat="1" ht="16.5">
      <c r="A283" s="1"/>
      <c r="B283" s="1"/>
      <c r="C283" s="1"/>
      <c r="D283" s="1"/>
      <c r="E283" s="1"/>
      <c r="F283" s="1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</row>
    <row r="284" spans="1:64" s="17" customFormat="1" ht="16.5">
      <c r="A284" s="1"/>
      <c r="B284" s="1"/>
      <c r="C284" s="1"/>
      <c r="D284" s="1"/>
      <c r="E284" s="1"/>
      <c r="F284" s="1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</row>
    <row r="285" spans="1:64" s="17" customFormat="1" ht="16.5">
      <c r="A285" s="1"/>
      <c r="B285" s="1"/>
      <c r="C285" s="1"/>
      <c r="D285" s="1"/>
      <c r="E285" s="1"/>
      <c r="F285" s="1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</row>
    <row r="286" spans="1:64" s="17" customFormat="1" ht="16.5">
      <c r="A286" s="1"/>
      <c r="B286" s="1"/>
      <c r="C286" s="1"/>
      <c r="D286" s="1"/>
      <c r="E286" s="1"/>
      <c r="F286" s="1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</row>
    <row r="287" spans="1:64" s="17" customFormat="1" ht="16.5">
      <c r="A287" s="1"/>
      <c r="B287" s="1"/>
      <c r="C287" s="1"/>
      <c r="D287" s="1"/>
      <c r="E287" s="1"/>
      <c r="F287" s="1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</row>
    <row r="288" spans="1:64" s="17" customFormat="1" ht="16.5">
      <c r="A288" s="1"/>
      <c r="B288" s="1"/>
      <c r="C288" s="1"/>
      <c r="D288" s="1"/>
      <c r="E288" s="1"/>
      <c r="F288" s="1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</row>
    <row r="289" spans="1:64" s="17" customFormat="1" ht="16.5">
      <c r="A289" s="1"/>
      <c r="B289" s="1"/>
      <c r="C289" s="1"/>
      <c r="D289" s="1"/>
      <c r="E289" s="1"/>
      <c r="F289" s="1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</row>
    <row r="290" spans="1:64" s="17" customFormat="1" ht="16.5">
      <c r="A290" s="1"/>
      <c r="B290" s="1"/>
      <c r="C290" s="1"/>
      <c r="D290" s="1"/>
      <c r="E290" s="1"/>
      <c r="F290" s="1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</row>
    <row r="291" spans="1:64" s="17" customFormat="1" ht="16.5">
      <c r="A291" s="1"/>
      <c r="B291" s="1"/>
      <c r="C291" s="1"/>
      <c r="D291" s="1"/>
      <c r="E291" s="1"/>
      <c r="F291" s="1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</row>
    <row r="292" spans="1:64" s="17" customFormat="1" ht="16.5">
      <c r="A292" s="1"/>
      <c r="B292" s="1"/>
      <c r="C292" s="1"/>
      <c r="D292" s="1"/>
      <c r="E292" s="1"/>
      <c r="F292" s="1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</row>
    <row r="293" spans="1:64" s="17" customFormat="1" ht="16.5">
      <c r="A293" s="1"/>
      <c r="B293" s="1"/>
      <c r="C293" s="1"/>
      <c r="D293" s="1"/>
      <c r="E293" s="1"/>
      <c r="F293" s="1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</row>
    <row r="294" spans="1:64" s="17" customFormat="1" ht="16.5">
      <c r="A294" s="1"/>
      <c r="B294" s="1"/>
      <c r="C294" s="1"/>
      <c r="D294" s="1"/>
      <c r="E294" s="1"/>
      <c r="F294" s="1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</row>
    <row r="295" spans="1:64" s="17" customFormat="1" ht="16.5">
      <c r="A295" s="1"/>
      <c r="B295" s="1"/>
      <c r="C295" s="1"/>
      <c r="D295" s="1"/>
      <c r="E295" s="1"/>
      <c r="F295" s="1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</row>
    <row r="296" spans="1:64" s="17" customFormat="1" ht="16.5">
      <c r="A296" s="1"/>
      <c r="B296" s="1"/>
      <c r="C296" s="1"/>
      <c r="D296" s="1"/>
      <c r="E296" s="1"/>
      <c r="F296" s="1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</row>
    <row r="297" spans="1:64" s="17" customFormat="1" ht="16.5">
      <c r="A297" s="1"/>
      <c r="B297" s="1"/>
      <c r="C297" s="1"/>
      <c r="D297" s="1"/>
      <c r="E297" s="1"/>
      <c r="F297" s="1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</row>
    <row r="298" spans="1:64" s="17" customFormat="1" ht="16.5">
      <c r="A298" s="1"/>
      <c r="B298" s="1"/>
      <c r="C298" s="1"/>
      <c r="D298" s="1"/>
      <c r="E298" s="1"/>
      <c r="F298" s="1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</row>
    <row r="299" spans="1:64" s="17" customFormat="1" ht="16.5">
      <c r="A299" s="1"/>
      <c r="B299" s="1"/>
      <c r="C299" s="1"/>
      <c r="D299" s="1"/>
      <c r="E299" s="1"/>
      <c r="F299" s="1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</row>
    <row r="300" spans="1:64" s="17" customFormat="1" ht="16.5">
      <c r="A300" s="1"/>
      <c r="B300" s="1"/>
      <c r="C300" s="1"/>
      <c r="D300" s="1"/>
      <c r="E300" s="1"/>
      <c r="F300" s="1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</row>
    <row r="301" spans="1:64" s="17" customFormat="1" ht="16.5">
      <c r="A301" s="1"/>
      <c r="B301" s="1"/>
      <c r="C301" s="1"/>
      <c r="D301" s="1"/>
      <c r="E301" s="1"/>
      <c r="F301" s="1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</row>
    <row r="302" spans="1:64" s="17" customFormat="1" ht="16.5">
      <c r="A302" s="1"/>
      <c r="B302" s="1"/>
      <c r="C302" s="1"/>
      <c r="D302" s="1"/>
      <c r="E302" s="1"/>
      <c r="F302" s="1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</row>
    <row r="303" spans="1:64" s="17" customFormat="1" ht="16.5">
      <c r="A303" s="1"/>
      <c r="B303" s="1"/>
      <c r="C303" s="1"/>
      <c r="D303" s="1"/>
      <c r="E303" s="1"/>
      <c r="F303" s="1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</row>
    <row r="304" spans="1:64" s="17" customFormat="1" ht="16.5">
      <c r="A304" s="1"/>
      <c r="B304" s="1"/>
      <c r="C304" s="1"/>
      <c r="D304" s="1"/>
      <c r="E304" s="1"/>
      <c r="F304" s="1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</row>
    <row r="305" spans="1:64" s="17" customFormat="1" ht="16.5">
      <c r="A305" s="1"/>
      <c r="B305" s="1"/>
      <c r="C305" s="1"/>
      <c r="D305" s="1"/>
      <c r="E305" s="1"/>
      <c r="F305" s="1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</row>
    <row r="306" spans="1:64" s="17" customFormat="1" ht="16.5">
      <c r="A306" s="1"/>
      <c r="B306" s="1"/>
      <c r="C306" s="1"/>
      <c r="D306" s="1"/>
      <c r="E306" s="1"/>
      <c r="F306" s="1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</row>
    <row r="307" spans="1:64" s="17" customFormat="1" ht="16.5">
      <c r="A307" s="1"/>
      <c r="B307" s="1"/>
      <c r="C307" s="1"/>
      <c r="D307" s="1"/>
      <c r="E307" s="1"/>
      <c r="F307" s="1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</row>
    <row r="308" spans="1:64" s="17" customFormat="1" ht="16.5">
      <c r="A308" s="1"/>
      <c r="B308" s="1"/>
      <c r="C308" s="1"/>
      <c r="D308" s="1"/>
      <c r="E308" s="1"/>
      <c r="F308" s="1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</row>
    <row r="309" spans="1:64" s="17" customFormat="1" ht="16.5">
      <c r="A309" s="1"/>
      <c r="B309" s="1"/>
      <c r="C309" s="1"/>
      <c r="D309" s="1"/>
      <c r="E309" s="1"/>
      <c r="F309" s="1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</row>
    <row r="310" spans="1:64" s="17" customFormat="1" ht="16.5">
      <c r="A310" s="1"/>
      <c r="B310" s="1"/>
      <c r="C310" s="1"/>
      <c r="D310" s="1"/>
      <c r="E310" s="1"/>
      <c r="F310" s="1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</row>
    <row r="311" spans="1:64" s="17" customFormat="1" ht="16.5">
      <c r="A311" s="1"/>
      <c r="B311" s="1"/>
      <c r="C311" s="1"/>
      <c r="D311" s="1"/>
      <c r="E311" s="1"/>
      <c r="F311" s="1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</row>
    <row r="312" spans="1:64" s="17" customFormat="1" ht="16.5">
      <c r="A312" s="1"/>
      <c r="B312" s="1"/>
      <c r="C312" s="1"/>
      <c r="D312" s="1"/>
      <c r="E312" s="1"/>
      <c r="F312" s="1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</row>
    <row r="313" spans="1:64" s="17" customFormat="1" ht="16.5">
      <c r="A313" s="1"/>
      <c r="B313" s="1"/>
      <c r="C313" s="1"/>
      <c r="D313" s="1"/>
      <c r="E313" s="1"/>
      <c r="F313" s="1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</row>
    <row r="314" spans="1:64" s="17" customFormat="1" ht="16.5">
      <c r="A314" s="1"/>
      <c r="B314" s="1"/>
      <c r="C314" s="1"/>
      <c r="D314" s="1"/>
      <c r="E314" s="1"/>
      <c r="F314" s="1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</row>
    <row r="315" spans="1:64" s="17" customFormat="1" ht="16.5">
      <c r="A315" s="1"/>
      <c r="B315" s="1"/>
      <c r="C315" s="1"/>
      <c r="D315" s="1"/>
      <c r="E315" s="1"/>
      <c r="F315" s="1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</row>
    <row r="316" spans="1:64" s="17" customFormat="1" ht="16.5">
      <c r="A316" s="1"/>
      <c r="B316" s="1"/>
      <c r="C316" s="1"/>
      <c r="D316" s="1"/>
      <c r="E316" s="1"/>
      <c r="F316" s="1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</row>
    <row r="317" spans="1:64" s="17" customFormat="1" ht="16.5">
      <c r="A317" s="1"/>
      <c r="B317" s="1"/>
      <c r="C317" s="1"/>
      <c r="D317" s="1"/>
      <c r="E317" s="1"/>
      <c r="F317" s="1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</row>
    <row r="318" spans="1:64" s="17" customFormat="1" ht="16.5">
      <c r="A318" s="1"/>
      <c r="B318" s="1"/>
      <c r="C318" s="1"/>
      <c r="D318" s="1"/>
      <c r="E318" s="1"/>
      <c r="F318" s="1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</row>
    <row r="319" spans="1:64" s="17" customFormat="1" ht="16.5">
      <c r="A319" s="1"/>
      <c r="B319" s="1"/>
      <c r="C319" s="1"/>
      <c r="D319" s="1"/>
      <c r="E319" s="1"/>
      <c r="F319" s="1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</row>
    <row r="320" spans="1:64" s="17" customFormat="1" ht="16.5">
      <c r="A320" s="1"/>
      <c r="B320" s="1"/>
      <c r="C320" s="1"/>
      <c r="D320" s="1"/>
      <c r="E320" s="1"/>
      <c r="F320" s="1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</row>
    <row r="321" spans="1:64" s="17" customFormat="1" ht="16.5">
      <c r="A321" s="1"/>
      <c r="B321" s="1"/>
      <c r="C321" s="1"/>
      <c r="D321" s="1"/>
      <c r="E321" s="1"/>
      <c r="F321" s="1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</row>
    <row r="322" spans="1:64" s="17" customFormat="1" ht="16.5">
      <c r="A322" s="1"/>
      <c r="B322" s="1"/>
      <c r="C322" s="1"/>
      <c r="D322" s="1"/>
      <c r="E322" s="1"/>
      <c r="F322" s="1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</row>
    <row r="323" spans="1:64" s="17" customFormat="1" ht="16.5">
      <c r="A323" s="1"/>
      <c r="B323" s="1"/>
      <c r="C323" s="1"/>
      <c r="D323" s="1"/>
      <c r="E323" s="1"/>
      <c r="F323" s="1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</row>
    <row r="324" spans="1:64" s="17" customFormat="1" ht="16.5">
      <c r="A324" s="1"/>
      <c r="B324" s="1"/>
      <c r="C324" s="1"/>
      <c r="D324" s="1"/>
      <c r="E324" s="1"/>
      <c r="F324" s="1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</row>
    <row r="325" spans="1:64" s="17" customFormat="1" ht="16.5">
      <c r="A325" s="1"/>
      <c r="B325" s="1"/>
      <c r="C325" s="1"/>
      <c r="D325" s="1"/>
      <c r="E325" s="1"/>
      <c r="F325" s="1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</row>
    <row r="326" spans="1:64" s="17" customFormat="1" ht="16.5">
      <c r="A326" s="1"/>
      <c r="B326" s="1"/>
      <c r="C326" s="1"/>
      <c r="D326" s="1"/>
      <c r="E326" s="1"/>
      <c r="F326" s="1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</row>
    <row r="327" spans="1:64" s="17" customFormat="1" ht="16.5">
      <c r="A327" s="1"/>
      <c r="B327" s="1"/>
      <c r="C327" s="1"/>
      <c r="D327" s="1"/>
      <c r="E327" s="1"/>
      <c r="F327" s="1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</row>
    <row r="328" spans="1:64" s="17" customFormat="1" ht="16.5">
      <c r="A328" s="1"/>
      <c r="B328" s="1"/>
      <c r="C328" s="1"/>
      <c r="D328" s="1"/>
      <c r="E328" s="1"/>
      <c r="F328" s="1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</row>
    <row r="329" spans="1:64" s="17" customFormat="1" ht="16.5">
      <c r="A329" s="1"/>
      <c r="B329" s="1"/>
      <c r="C329" s="1"/>
      <c r="D329" s="1"/>
      <c r="E329" s="1"/>
      <c r="F329" s="1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</row>
    <row r="330" spans="1:64" s="17" customFormat="1" ht="16.5">
      <c r="A330" s="1"/>
      <c r="B330" s="1"/>
      <c r="C330" s="1"/>
      <c r="D330" s="1"/>
      <c r="E330" s="1"/>
      <c r="F330" s="1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</row>
    <row r="331" spans="1:64" s="17" customFormat="1" ht="16.5">
      <c r="A331" s="1"/>
      <c r="B331" s="1"/>
      <c r="C331" s="1"/>
      <c r="D331" s="1"/>
      <c r="E331" s="1"/>
      <c r="F331" s="1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</row>
    <row r="332" spans="1:64" s="17" customFormat="1" ht="16.5">
      <c r="A332" s="1"/>
      <c r="B332" s="1"/>
      <c r="C332" s="1"/>
      <c r="D332" s="1"/>
      <c r="E332" s="1"/>
      <c r="F332" s="1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</row>
    <row r="333" spans="1:64" s="17" customFormat="1" ht="16.5">
      <c r="A333" s="1"/>
      <c r="B333" s="1"/>
      <c r="C333" s="1"/>
      <c r="D333" s="1"/>
      <c r="E333" s="1"/>
      <c r="F333" s="1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</row>
    <row r="334" spans="1:64" s="17" customFormat="1" ht="16.5">
      <c r="A334" s="1"/>
      <c r="B334" s="1"/>
      <c r="C334" s="1"/>
      <c r="D334" s="1"/>
      <c r="E334" s="1"/>
      <c r="F334" s="1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</row>
    <row r="335" spans="1:64" s="17" customFormat="1" ht="16.5">
      <c r="A335" s="1"/>
      <c r="B335" s="1"/>
      <c r="C335" s="1"/>
      <c r="D335" s="1"/>
      <c r="E335" s="1"/>
      <c r="F335" s="1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</row>
    <row r="336" spans="1:64" s="17" customFormat="1" ht="16.5">
      <c r="A336" s="1"/>
      <c r="B336" s="1"/>
      <c r="C336" s="1"/>
      <c r="D336" s="1"/>
      <c r="E336" s="1"/>
      <c r="F336" s="1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</row>
    <row r="337" spans="1:64" s="17" customFormat="1" ht="16.5">
      <c r="A337" s="1"/>
      <c r="B337" s="1"/>
      <c r="C337" s="1"/>
      <c r="D337" s="1"/>
      <c r="E337" s="1"/>
      <c r="F337" s="1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</row>
    <row r="338" spans="1:64" s="17" customFormat="1" ht="16.5">
      <c r="A338" s="1"/>
      <c r="B338" s="1"/>
      <c r="C338" s="1"/>
      <c r="D338" s="1"/>
      <c r="E338" s="1"/>
      <c r="F338" s="1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</row>
    <row r="339" spans="1:64" s="17" customFormat="1" ht="16.5">
      <c r="A339" s="1"/>
      <c r="B339" s="1"/>
      <c r="C339" s="1"/>
      <c r="D339" s="1"/>
      <c r="E339" s="1"/>
      <c r="F339" s="1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</row>
    <row r="340" spans="1:64" s="17" customFormat="1" ht="16.5">
      <c r="A340" s="1"/>
      <c r="B340" s="1"/>
      <c r="C340" s="1"/>
      <c r="D340" s="1"/>
      <c r="E340" s="1"/>
      <c r="F340" s="1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</row>
    <row r="341" spans="1:64" s="17" customFormat="1" ht="16.5">
      <c r="A341" s="1"/>
      <c r="B341" s="1"/>
      <c r="C341" s="1"/>
      <c r="D341" s="1"/>
      <c r="E341" s="1"/>
      <c r="F341" s="1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</row>
    <row r="342" spans="1:64" s="17" customFormat="1" ht="16.5">
      <c r="A342" s="1"/>
      <c r="B342" s="1"/>
      <c r="C342" s="1"/>
      <c r="D342" s="1"/>
      <c r="E342" s="1"/>
      <c r="F342" s="1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</row>
    <row r="343" spans="1:64" s="17" customFormat="1" ht="16.5">
      <c r="A343" s="1"/>
      <c r="B343" s="1"/>
      <c r="C343" s="1"/>
      <c r="D343" s="1"/>
      <c r="E343" s="1"/>
      <c r="F343" s="1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</row>
    <row r="344" spans="1:64" s="17" customFormat="1" ht="16.5">
      <c r="A344" s="1"/>
      <c r="B344" s="1"/>
      <c r="C344" s="1"/>
      <c r="D344" s="1"/>
      <c r="E344" s="1"/>
      <c r="F344" s="1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</row>
    <row r="345" spans="1:64" s="17" customFormat="1" ht="16.5">
      <c r="A345" s="1"/>
      <c r="B345" s="1"/>
      <c r="C345" s="1"/>
      <c r="D345" s="1"/>
      <c r="E345" s="1"/>
      <c r="F345" s="1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</row>
    <row r="346" spans="1:64" s="17" customFormat="1" ht="16.5">
      <c r="A346" s="1"/>
      <c r="B346" s="1"/>
      <c r="C346" s="1"/>
      <c r="D346" s="1"/>
      <c r="E346" s="1"/>
      <c r="F346" s="1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</row>
    <row r="347" spans="1:64" s="17" customFormat="1" ht="16.5">
      <c r="A347" s="1"/>
      <c r="B347" s="1"/>
      <c r="C347" s="1"/>
      <c r="D347" s="1"/>
      <c r="E347" s="1"/>
      <c r="F347" s="1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</row>
    <row r="348" spans="1:64" s="17" customFormat="1" ht="16.5">
      <c r="A348" s="1"/>
      <c r="B348" s="1"/>
      <c r="C348" s="1"/>
      <c r="D348" s="1"/>
      <c r="E348" s="1"/>
      <c r="F348" s="1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</row>
    <row r="349" spans="1:64" s="17" customFormat="1" ht="16.5">
      <c r="A349" s="1"/>
      <c r="B349" s="1"/>
      <c r="C349" s="1"/>
      <c r="D349" s="1"/>
      <c r="E349" s="1"/>
      <c r="F349" s="1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</row>
    <row r="350" spans="1:64" s="17" customFormat="1" ht="16.5">
      <c r="A350" s="1"/>
      <c r="B350" s="1"/>
      <c r="C350" s="1"/>
      <c r="D350" s="1"/>
      <c r="E350" s="1"/>
      <c r="F350" s="1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</row>
    <row r="351" spans="1:64" s="17" customFormat="1" ht="16.5">
      <c r="A351" s="1"/>
      <c r="B351" s="1"/>
      <c r="C351" s="1"/>
      <c r="D351" s="1"/>
      <c r="E351" s="1"/>
      <c r="F351" s="1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</row>
    <row r="352" spans="1:64" s="17" customFormat="1" ht="16.5">
      <c r="A352" s="1"/>
      <c r="B352" s="1"/>
      <c r="C352" s="1"/>
      <c r="D352" s="1"/>
      <c r="E352" s="1"/>
      <c r="F352" s="1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</row>
    <row r="353" spans="1:64" s="17" customFormat="1" ht="16.5">
      <c r="A353" s="1"/>
      <c r="B353" s="1"/>
      <c r="C353" s="1"/>
      <c r="D353" s="1"/>
      <c r="E353" s="1"/>
      <c r="F353" s="1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</row>
    <row r="354" spans="1:64" s="17" customFormat="1" ht="16.5">
      <c r="A354" s="1"/>
      <c r="B354" s="1"/>
      <c r="C354" s="1"/>
      <c r="D354" s="1"/>
      <c r="E354" s="1"/>
      <c r="F354" s="1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</row>
    <row r="355" spans="1:64" s="17" customFormat="1" ht="16.5">
      <c r="A355" s="1"/>
      <c r="B355" s="1"/>
      <c r="C355" s="1"/>
      <c r="D355" s="1"/>
      <c r="E355" s="1"/>
      <c r="F355" s="1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</row>
    <row r="356" spans="1:64" s="17" customFormat="1" ht="16.5">
      <c r="A356" s="1"/>
      <c r="B356" s="1"/>
      <c r="C356" s="1"/>
      <c r="D356" s="1"/>
      <c r="E356" s="1"/>
      <c r="F356" s="1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</row>
    <row r="357" spans="1:64" s="17" customFormat="1" ht="16.5">
      <c r="A357" s="1"/>
      <c r="B357" s="1"/>
      <c r="C357" s="1"/>
      <c r="D357" s="1"/>
      <c r="E357" s="1"/>
      <c r="F357" s="1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</row>
    <row r="358" spans="1:64" s="17" customFormat="1" ht="16.5">
      <c r="A358" s="1"/>
      <c r="B358" s="1"/>
      <c r="C358" s="1"/>
      <c r="D358" s="1"/>
      <c r="E358" s="1"/>
      <c r="F358" s="1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</row>
    <row r="359" spans="1:64" s="17" customFormat="1" ht="16.5">
      <c r="A359" s="1"/>
      <c r="B359" s="1"/>
      <c r="C359" s="1"/>
      <c r="D359" s="1"/>
      <c r="E359" s="1"/>
      <c r="F359" s="1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</row>
    <row r="360" spans="1:64" s="17" customFormat="1" ht="16.5">
      <c r="A360" s="1"/>
      <c r="B360" s="1"/>
      <c r="C360" s="1"/>
      <c r="D360" s="1"/>
      <c r="E360" s="1"/>
      <c r="F360" s="1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</row>
    <row r="361" spans="1:64" s="17" customFormat="1" ht="16.5">
      <c r="A361" s="1"/>
      <c r="B361" s="1"/>
      <c r="C361" s="1"/>
      <c r="D361" s="1"/>
      <c r="E361" s="1"/>
      <c r="F361" s="1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</row>
    <row r="362" spans="1:64" s="17" customFormat="1" ht="16.5">
      <c r="A362" s="1"/>
      <c r="B362" s="1"/>
      <c r="C362" s="1"/>
      <c r="D362" s="1"/>
      <c r="E362" s="1"/>
      <c r="F362" s="1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</row>
    <row r="363" spans="1:64" s="17" customFormat="1" ht="16.5">
      <c r="A363" s="1"/>
      <c r="B363" s="1"/>
      <c r="C363" s="1"/>
      <c r="D363" s="1"/>
      <c r="E363" s="1"/>
      <c r="F363" s="1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</row>
    <row r="364" spans="1:64" s="17" customFormat="1" ht="16.5">
      <c r="A364" s="1"/>
      <c r="B364" s="1"/>
      <c r="C364" s="1"/>
      <c r="D364" s="1"/>
      <c r="E364" s="1"/>
      <c r="F364" s="1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</row>
    <row r="365" spans="1:64" s="17" customFormat="1" ht="16.5">
      <c r="A365" s="1"/>
      <c r="B365" s="1"/>
      <c r="C365" s="1"/>
      <c r="D365" s="1"/>
      <c r="E365" s="1"/>
      <c r="F365" s="1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</row>
    <row r="366" spans="1:64" s="17" customFormat="1" ht="16.5">
      <c r="A366" s="1"/>
      <c r="B366" s="1"/>
      <c r="C366" s="1"/>
      <c r="D366" s="1"/>
      <c r="E366" s="1"/>
      <c r="F366" s="1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</row>
    <row r="367" spans="1:64" s="17" customFormat="1" ht="16.5">
      <c r="A367" s="1"/>
      <c r="B367" s="1"/>
      <c r="C367" s="1"/>
      <c r="D367" s="1"/>
      <c r="E367" s="1"/>
      <c r="F367" s="1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</row>
    <row r="368" spans="1:64" s="17" customFormat="1" ht="16.5">
      <c r="A368" s="1"/>
      <c r="B368" s="1"/>
      <c r="C368" s="1"/>
      <c r="D368" s="1"/>
      <c r="E368" s="1"/>
      <c r="F368" s="1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</row>
    <row r="369" spans="1:64" s="17" customFormat="1" ht="16.5">
      <c r="A369" s="1"/>
      <c r="B369" s="1"/>
      <c r="C369" s="1"/>
      <c r="D369" s="1"/>
      <c r="E369" s="1"/>
      <c r="F369" s="1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</row>
    <row r="370" spans="1:64" s="17" customFormat="1" ht="16.5">
      <c r="A370" s="1"/>
      <c r="B370" s="1"/>
      <c r="C370" s="1"/>
      <c r="D370" s="1"/>
      <c r="E370" s="1"/>
      <c r="F370" s="1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</row>
    <row r="371" spans="1:64" s="17" customFormat="1" ht="16.5">
      <c r="A371" s="1"/>
      <c r="B371" s="1"/>
      <c r="C371" s="1"/>
      <c r="D371" s="1"/>
      <c r="E371" s="1"/>
      <c r="F371" s="1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</row>
    <row r="372" spans="1:64" s="17" customFormat="1" ht="16.5">
      <c r="A372" s="1"/>
      <c r="B372" s="1"/>
      <c r="C372" s="1"/>
      <c r="D372" s="1"/>
      <c r="E372" s="1"/>
      <c r="F372" s="1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</row>
    <row r="373" spans="1:64" s="17" customFormat="1" ht="16.5">
      <c r="A373" s="1"/>
      <c r="B373" s="1"/>
      <c r="C373" s="1"/>
      <c r="D373" s="1"/>
      <c r="E373" s="1"/>
      <c r="F373" s="1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</row>
    <row r="374" spans="1:64" s="17" customFormat="1" ht="16.5">
      <c r="A374" s="1"/>
      <c r="B374" s="1"/>
      <c r="C374" s="1"/>
      <c r="D374" s="1"/>
      <c r="E374" s="1"/>
      <c r="F374" s="1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</row>
    <row r="375" spans="1:64" s="17" customFormat="1" ht="16.5">
      <c r="A375" s="1"/>
      <c r="B375" s="1"/>
      <c r="C375" s="1"/>
      <c r="D375" s="1"/>
      <c r="E375" s="1"/>
      <c r="F375" s="1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</row>
    <row r="376" spans="1:64" s="17" customFormat="1" ht="16.5">
      <c r="A376" s="1"/>
      <c r="B376" s="1"/>
      <c r="C376" s="1"/>
      <c r="D376" s="1"/>
      <c r="E376" s="1"/>
      <c r="F376" s="1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</row>
    <row r="377" spans="1:64" s="17" customFormat="1" ht="16.5">
      <c r="A377" s="1"/>
      <c r="B377" s="1"/>
      <c r="C377" s="1"/>
      <c r="D377" s="1"/>
      <c r="E377" s="1"/>
      <c r="F377" s="1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</row>
    <row r="378" spans="1:64" s="17" customFormat="1" ht="16.5">
      <c r="A378" s="1"/>
      <c r="B378" s="1"/>
      <c r="C378" s="1"/>
      <c r="D378" s="1"/>
      <c r="E378" s="1"/>
      <c r="F378" s="1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</row>
    <row r="379" spans="1:64" s="17" customFormat="1" ht="16.5">
      <c r="A379" s="1"/>
      <c r="B379" s="1"/>
      <c r="C379" s="1"/>
      <c r="D379" s="1"/>
      <c r="E379" s="1"/>
      <c r="F379" s="1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</row>
    <row r="380" spans="1:64" s="17" customFormat="1" ht="16.5">
      <c r="A380" s="1"/>
      <c r="B380" s="1"/>
      <c r="C380" s="1"/>
      <c r="D380" s="1"/>
      <c r="E380" s="1"/>
      <c r="F380" s="1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</row>
    <row r="381" spans="1:64" s="17" customFormat="1" ht="16.5">
      <c r="A381" s="1"/>
      <c r="B381" s="1"/>
      <c r="C381" s="1"/>
      <c r="D381" s="1"/>
      <c r="E381" s="1"/>
      <c r="F381" s="1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</row>
    <row r="382" spans="1:64" s="17" customFormat="1" ht="16.5">
      <c r="A382" s="1"/>
      <c r="B382" s="1"/>
      <c r="C382" s="1"/>
      <c r="D382" s="1"/>
      <c r="E382" s="1"/>
      <c r="F382" s="1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</row>
    <row r="383" spans="1:64" s="17" customFormat="1" ht="16.5">
      <c r="A383" s="1"/>
      <c r="B383" s="1"/>
      <c r="C383" s="1"/>
      <c r="D383" s="1"/>
      <c r="E383" s="1"/>
      <c r="F383" s="1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</row>
    <row r="384" spans="1:64" s="17" customFormat="1" ht="16.5">
      <c r="A384" s="1"/>
      <c r="B384" s="1"/>
      <c r="C384" s="1"/>
      <c r="D384" s="1"/>
      <c r="E384" s="1"/>
      <c r="F384" s="1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</row>
    <row r="385" spans="1:64" s="17" customFormat="1" ht="16.5">
      <c r="A385" s="1"/>
      <c r="B385" s="1"/>
      <c r="C385" s="1"/>
      <c r="D385" s="1"/>
      <c r="E385" s="1"/>
      <c r="F385" s="1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</row>
    <row r="386" spans="1:64" s="17" customFormat="1" ht="16.5">
      <c r="A386" s="1"/>
      <c r="B386" s="1"/>
      <c r="C386" s="1"/>
      <c r="D386" s="1"/>
      <c r="E386" s="1"/>
      <c r="F386" s="1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</row>
    <row r="387" spans="1:64" s="17" customFormat="1" ht="16.5">
      <c r="A387" s="1"/>
      <c r="B387" s="1"/>
      <c r="C387" s="1"/>
      <c r="D387" s="1"/>
      <c r="E387" s="1"/>
      <c r="F387" s="1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</row>
    <row r="388" spans="1:64" s="17" customFormat="1" ht="16.5">
      <c r="A388" s="1"/>
      <c r="B388" s="1"/>
      <c r="C388" s="1"/>
      <c r="D388" s="1"/>
      <c r="E388" s="1"/>
      <c r="F388" s="1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</row>
    <row r="389" spans="1:64" s="17" customFormat="1" ht="16.5">
      <c r="A389" s="1"/>
      <c r="B389" s="1"/>
      <c r="C389" s="1"/>
      <c r="D389" s="1"/>
      <c r="E389" s="1"/>
      <c r="F389" s="1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</row>
    <row r="390" spans="1:64" s="17" customFormat="1" ht="16.5">
      <c r="A390" s="1"/>
      <c r="B390" s="1"/>
      <c r="C390" s="1"/>
      <c r="D390" s="1"/>
      <c r="E390" s="1"/>
      <c r="F390" s="1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</row>
    <row r="391" spans="1:64" s="17" customFormat="1" ht="16.5">
      <c r="A391" s="1"/>
      <c r="B391" s="1"/>
      <c r="C391" s="1"/>
      <c r="D391" s="1"/>
      <c r="E391" s="1"/>
      <c r="F391" s="1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</row>
    <row r="392" spans="1:64" s="17" customFormat="1" ht="16.5">
      <c r="A392" s="1"/>
      <c r="B392" s="1"/>
      <c r="C392" s="1"/>
      <c r="D392" s="1"/>
      <c r="E392" s="1"/>
      <c r="F392" s="1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</row>
    <row r="393" spans="1:64" s="17" customFormat="1" ht="16.5">
      <c r="A393" s="1"/>
      <c r="B393" s="1"/>
      <c r="C393" s="1"/>
      <c r="D393" s="1"/>
      <c r="E393" s="1"/>
      <c r="F393" s="1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</row>
    <row r="394" spans="1:64" s="17" customFormat="1" ht="16.5">
      <c r="A394" s="1"/>
      <c r="B394" s="1"/>
      <c r="C394" s="1"/>
      <c r="D394" s="1"/>
      <c r="E394" s="1"/>
      <c r="F394" s="1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</row>
    <row r="395" spans="1:64" s="17" customFormat="1" ht="16.5">
      <c r="A395" s="1"/>
      <c r="B395" s="1"/>
      <c r="C395" s="1"/>
      <c r="D395" s="1"/>
      <c r="E395" s="1"/>
      <c r="F395" s="1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</row>
    <row r="396" spans="1:64" s="17" customFormat="1" ht="16.5">
      <c r="A396" s="1"/>
      <c r="B396" s="1"/>
      <c r="C396" s="1"/>
      <c r="D396" s="1"/>
      <c r="E396" s="1"/>
      <c r="F396" s="1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</row>
    <row r="397" spans="1:64" s="17" customFormat="1" ht="16.5">
      <c r="A397" s="1"/>
      <c r="B397" s="1"/>
      <c r="C397" s="1"/>
      <c r="D397" s="1"/>
      <c r="E397" s="1"/>
      <c r="F397" s="1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</row>
    <row r="398" spans="1:64" s="17" customFormat="1" ht="16.5">
      <c r="A398" s="1"/>
      <c r="B398" s="1"/>
      <c r="C398" s="1"/>
      <c r="D398" s="1"/>
      <c r="E398" s="1"/>
      <c r="F398" s="1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</row>
    <row r="399" spans="1:64" s="17" customFormat="1" ht="16.5">
      <c r="A399" s="1"/>
      <c r="B399" s="1"/>
      <c r="C399" s="1"/>
      <c r="D399" s="1"/>
      <c r="E399" s="1"/>
      <c r="F399" s="1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</row>
    <row r="400" spans="1:64" s="17" customFormat="1" ht="16.5">
      <c r="A400" s="1"/>
      <c r="B400" s="1"/>
      <c r="C400" s="1"/>
      <c r="D400" s="1"/>
      <c r="E400" s="1"/>
      <c r="F400" s="1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</row>
    <row r="401" spans="1:64" s="17" customFormat="1" ht="16.5">
      <c r="A401" s="1"/>
      <c r="B401" s="1"/>
      <c r="C401" s="1"/>
      <c r="D401" s="1"/>
      <c r="E401" s="1"/>
      <c r="F401" s="1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</row>
    <row r="402" spans="1:64" s="17" customFormat="1" ht="16.5">
      <c r="A402" s="1"/>
      <c r="B402" s="1"/>
      <c r="C402" s="1"/>
      <c r="D402" s="1"/>
      <c r="E402" s="1"/>
      <c r="F402" s="1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</row>
    <row r="403" spans="1:64" s="17" customFormat="1" ht="16.5">
      <c r="A403" s="1"/>
      <c r="B403" s="1"/>
      <c r="C403" s="1"/>
      <c r="D403" s="1"/>
      <c r="E403" s="1"/>
      <c r="F403" s="1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</row>
    <row r="404" spans="1:64" s="17" customFormat="1" ht="16.5">
      <c r="A404" s="1"/>
      <c r="B404" s="1"/>
      <c r="C404" s="1"/>
      <c r="D404" s="1"/>
      <c r="E404" s="1"/>
      <c r="F404" s="1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</row>
    <row r="405" spans="1:64" s="17" customFormat="1" ht="16.5">
      <c r="A405" s="1"/>
      <c r="B405" s="1"/>
      <c r="C405" s="1"/>
      <c r="D405" s="1"/>
      <c r="E405" s="1"/>
      <c r="F405" s="1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</row>
    <row r="406" spans="1:64" s="17" customFormat="1" ht="16.5">
      <c r="A406" s="1"/>
      <c r="B406" s="1"/>
      <c r="C406" s="1"/>
      <c r="D406" s="1"/>
      <c r="E406" s="1"/>
      <c r="F406" s="1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</row>
    <row r="407" spans="1:64" s="17" customFormat="1" ht="16.5">
      <c r="A407" s="1"/>
      <c r="B407" s="1"/>
      <c r="C407" s="1"/>
      <c r="D407" s="1"/>
      <c r="E407" s="1"/>
      <c r="F407" s="1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</row>
    <row r="408" spans="1:64" s="17" customFormat="1" ht="16.5">
      <c r="A408" s="1"/>
      <c r="B408" s="1"/>
      <c r="C408" s="1"/>
      <c r="D408" s="1"/>
      <c r="E408" s="1"/>
      <c r="F408" s="1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</row>
    <row r="409" spans="1:64" s="17" customFormat="1" ht="16.5">
      <c r="A409" s="1"/>
      <c r="B409" s="1"/>
      <c r="C409" s="1"/>
      <c r="D409" s="1"/>
      <c r="E409" s="1"/>
      <c r="F409" s="1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</row>
    <row r="410" spans="1:64" s="17" customFormat="1" ht="16.5">
      <c r="A410" s="1"/>
      <c r="B410" s="1"/>
      <c r="C410" s="1"/>
      <c r="D410" s="1"/>
      <c r="E410" s="1"/>
      <c r="F410" s="1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</row>
    <row r="411" spans="1:64" s="17" customFormat="1" ht="16.5">
      <c r="A411" s="1"/>
      <c r="B411" s="1"/>
      <c r="C411" s="1"/>
      <c r="D411" s="1"/>
      <c r="E411" s="1"/>
      <c r="F411" s="1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</row>
    <row r="412" spans="1:64" s="17" customFormat="1" ht="16.5">
      <c r="A412" s="1"/>
      <c r="B412" s="1"/>
      <c r="C412" s="1"/>
      <c r="D412" s="1"/>
      <c r="E412" s="1"/>
      <c r="F412" s="1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</row>
    <row r="413" spans="1:64" s="17" customFormat="1" ht="16.5">
      <c r="A413" s="1"/>
      <c r="B413" s="1"/>
      <c r="C413" s="1"/>
      <c r="D413" s="1"/>
      <c r="E413" s="1"/>
      <c r="F413" s="1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</row>
    <row r="414" spans="1:64" s="17" customFormat="1" ht="16.5">
      <c r="A414" s="1"/>
      <c r="B414" s="1"/>
      <c r="C414" s="1"/>
      <c r="D414" s="1"/>
      <c r="E414" s="1"/>
      <c r="F414" s="1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</row>
    <row r="415" spans="1:64" s="17" customFormat="1" ht="16.5">
      <c r="A415" s="1"/>
      <c r="B415" s="1"/>
      <c r="C415" s="1"/>
      <c r="D415" s="1"/>
      <c r="E415" s="1"/>
      <c r="F415" s="1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</row>
    <row r="416" spans="1:64" s="17" customFormat="1" ht="16.5">
      <c r="A416" s="1"/>
      <c r="B416" s="1"/>
      <c r="C416" s="1"/>
      <c r="D416" s="1"/>
      <c r="E416" s="1"/>
      <c r="F416" s="1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</row>
    <row r="417" spans="1:64" s="17" customFormat="1" ht="16.5">
      <c r="A417" s="1"/>
      <c r="B417" s="1"/>
      <c r="C417" s="1"/>
      <c r="D417" s="1"/>
      <c r="E417" s="1"/>
      <c r="F417" s="1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</row>
    <row r="418" spans="1:64" s="17" customFormat="1" ht="16.5">
      <c r="A418" s="1"/>
      <c r="B418" s="1"/>
      <c r="C418" s="1"/>
      <c r="D418" s="1"/>
      <c r="E418" s="1"/>
      <c r="F418" s="1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</row>
    <row r="419" spans="1:64" s="17" customFormat="1" ht="16.5">
      <c r="A419" s="1"/>
      <c r="B419" s="1"/>
      <c r="C419" s="1"/>
      <c r="D419" s="1"/>
      <c r="E419" s="1"/>
      <c r="F419" s="1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</row>
    <row r="420" spans="1:64" s="17" customFormat="1" ht="16.5">
      <c r="A420" s="1"/>
      <c r="B420" s="1"/>
      <c r="C420" s="1"/>
      <c r="D420" s="1"/>
      <c r="E420" s="1"/>
      <c r="F420" s="1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</row>
    <row r="421" spans="1:64" s="17" customFormat="1" ht="16.5">
      <c r="A421" s="1"/>
      <c r="B421" s="1"/>
      <c r="C421" s="1"/>
      <c r="D421" s="1"/>
      <c r="E421" s="1"/>
      <c r="F421" s="1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</row>
    <row r="422" spans="1:64" s="17" customFormat="1" ht="16.5">
      <c r="A422" s="1"/>
      <c r="B422" s="1"/>
      <c r="C422" s="1"/>
      <c r="D422" s="1"/>
      <c r="E422" s="1"/>
      <c r="F422" s="1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</row>
    <row r="423" spans="1:64" s="17" customFormat="1" ht="16.5">
      <c r="A423" s="1"/>
      <c r="B423" s="1"/>
      <c r="C423" s="1"/>
      <c r="D423" s="1"/>
      <c r="E423" s="1"/>
      <c r="F423" s="1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</row>
    <row r="424" spans="1:64" s="17" customFormat="1" ht="16.5">
      <c r="A424" s="1"/>
      <c r="B424" s="1"/>
      <c r="C424" s="1"/>
      <c r="D424" s="1"/>
      <c r="E424" s="1"/>
      <c r="F424" s="1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</row>
    <row r="425" spans="1:64" s="17" customFormat="1" ht="16.5">
      <c r="A425" s="1"/>
      <c r="B425" s="1"/>
      <c r="C425" s="1"/>
      <c r="D425" s="1"/>
      <c r="E425" s="1"/>
      <c r="F425" s="1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</row>
    <row r="426" spans="1:64" s="17" customFormat="1" ht="16.5">
      <c r="A426" s="1"/>
      <c r="B426" s="1"/>
      <c r="C426" s="1"/>
      <c r="D426" s="1"/>
      <c r="E426" s="1"/>
      <c r="F426" s="1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</row>
    <row r="427" spans="1:64" s="17" customFormat="1" ht="16.5">
      <c r="A427" s="1"/>
      <c r="B427" s="1"/>
      <c r="C427" s="1"/>
      <c r="D427" s="1"/>
      <c r="E427" s="1"/>
      <c r="F427" s="1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</row>
    <row r="428" spans="1:64" s="17" customFormat="1" ht="16.5">
      <c r="A428" s="1"/>
      <c r="B428" s="1"/>
      <c r="C428" s="1"/>
      <c r="D428" s="1"/>
      <c r="E428" s="1"/>
      <c r="F428" s="1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</row>
    <row r="429" spans="1:64" s="17" customFormat="1" ht="16.5">
      <c r="A429" s="1"/>
      <c r="B429" s="1"/>
      <c r="C429" s="1"/>
      <c r="D429" s="1"/>
      <c r="E429" s="1"/>
      <c r="F429" s="1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</row>
    <row r="430" spans="1:64" s="17" customFormat="1" ht="16.5">
      <c r="A430" s="1"/>
      <c r="B430" s="1"/>
      <c r="C430" s="1"/>
      <c r="D430" s="1"/>
      <c r="E430" s="1"/>
      <c r="F430" s="1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</row>
    <row r="431" spans="1:64" s="17" customFormat="1" ht="16.5">
      <c r="A431" s="1"/>
      <c r="B431" s="1"/>
      <c r="C431" s="1"/>
      <c r="D431" s="1"/>
      <c r="E431" s="1"/>
      <c r="F431" s="1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</row>
    <row r="432" spans="1:64" s="17" customFormat="1" ht="16.5">
      <c r="A432" s="1"/>
      <c r="B432" s="1"/>
      <c r="C432" s="1"/>
      <c r="D432" s="1"/>
      <c r="E432" s="1"/>
      <c r="F432" s="1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</row>
    <row r="433" spans="1:64" s="17" customFormat="1" ht="16.5">
      <c r="A433" s="1"/>
      <c r="B433" s="1"/>
      <c r="C433" s="1"/>
      <c r="D433" s="1"/>
      <c r="E433" s="1"/>
      <c r="F433" s="1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</row>
    <row r="434" spans="1:64" s="17" customFormat="1" ht="16.5">
      <c r="A434" s="1"/>
      <c r="B434" s="1"/>
      <c r="C434" s="1"/>
      <c r="D434" s="1"/>
      <c r="E434" s="1"/>
      <c r="F434" s="1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</row>
    <row r="435" spans="1:64" s="17" customFormat="1" ht="16.5">
      <c r="A435" s="1"/>
      <c r="B435" s="1"/>
      <c r="C435" s="1"/>
      <c r="D435" s="1"/>
      <c r="E435" s="1"/>
      <c r="F435" s="1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</row>
    <row r="436" spans="1:64" s="17" customFormat="1" ht="16.5">
      <c r="A436" s="1"/>
      <c r="B436" s="1"/>
      <c r="C436" s="1"/>
      <c r="D436" s="1"/>
      <c r="E436" s="1"/>
      <c r="F436" s="1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</row>
    <row r="437" spans="1:64" s="17" customFormat="1" ht="16.5">
      <c r="A437" s="1"/>
      <c r="B437" s="1"/>
      <c r="C437" s="1"/>
      <c r="D437" s="1"/>
      <c r="E437" s="1"/>
      <c r="F437" s="1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</row>
    <row r="438" spans="1:64" s="17" customFormat="1" ht="16.5">
      <c r="A438" s="1"/>
      <c r="B438" s="1"/>
      <c r="C438" s="1"/>
      <c r="D438" s="1"/>
      <c r="E438" s="1"/>
      <c r="F438" s="1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</row>
    <row r="439" spans="1:64" s="17" customFormat="1" ht="16.5">
      <c r="A439" s="1"/>
      <c r="B439" s="1"/>
      <c r="C439" s="1"/>
      <c r="D439" s="1"/>
      <c r="E439" s="1"/>
      <c r="F439" s="1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</row>
    <row r="440" spans="1:64" s="17" customFormat="1" ht="16.5">
      <c r="A440" s="1"/>
      <c r="B440" s="1"/>
      <c r="C440" s="1"/>
      <c r="D440" s="1"/>
      <c r="E440" s="1"/>
      <c r="F440" s="1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</row>
    <row r="441" spans="1:64" s="17" customFormat="1" ht="16.5">
      <c r="A441" s="1"/>
      <c r="B441" s="1"/>
      <c r="C441" s="1"/>
      <c r="D441" s="1"/>
      <c r="E441" s="1"/>
      <c r="F441" s="1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</row>
    <row r="442" spans="1:64" s="17" customFormat="1" ht="16.5">
      <c r="A442" s="1"/>
      <c r="B442" s="1"/>
      <c r="C442" s="1"/>
      <c r="D442" s="1"/>
      <c r="E442" s="1"/>
      <c r="F442" s="1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</row>
    <row r="443" spans="1:64" s="17" customFormat="1" ht="16.5">
      <c r="A443" s="1"/>
      <c r="B443" s="1"/>
      <c r="C443" s="1"/>
      <c r="D443" s="1"/>
      <c r="E443" s="1"/>
      <c r="F443" s="1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</row>
    <row r="444" spans="1:64" s="17" customFormat="1" ht="16.5">
      <c r="A444" s="1"/>
      <c r="B444" s="1"/>
      <c r="C444" s="1"/>
      <c r="D444" s="1"/>
      <c r="E444" s="1"/>
      <c r="F444" s="1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</row>
    <row r="445" spans="1:64" s="17" customFormat="1" ht="16.5">
      <c r="A445" s="1"/>
      <c r="B445" s="1"/>
      <c r="C445" s="1"/>
      <c r="D445" s="1"/>
      <c r="E445" s="1"/>
      <c r="F445" s="1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</row>
    <row r="446" spans="1:64" s="17" customFormat="1" ht="16.5">
      <c r="A446" s="1"/>
      <c r="B446" s="1"/>
      <c r="C446" s="1"/>
      <c r="D446" s="1"/>
      <c r="E446" s="1"/>
      <c r="F446" s="1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</row>
    <row r="447" spans="1:64" s="17" customFormat="1" ht="16.5">
      <c r="A447" s="1"/>
      <c r="B447" s="1"/>
      <c r="C447" s="1"/>
      <c r="D447" s="1"/>
      <c r="E447" s="1"/>
      <c r="F447" s="1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</row>
    <row r="448" spans="1:64" s="17" customFormat="1" ht="16.5">
      <c r="A448" s="1"/>
      <c r="B448" s="1"/>
      <c r="C448" s="1"/>
      <c r="D448" s="1"/>
      <c r="E448" s="1"/>
      <c r="F448" s="1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</row>
    <row r="449" spans="1:64" s="17" customFormat="1" ht="16.5">
      <c r="A449" s="1"/>
      <c r="B449" s="1"/>
      <c r="C449" s="1"/>
      <c r="D449" s="1"/>
      <c r="E449" s="1"/>
      <c r="F449" s="1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</row>
    <row r="450" spans="1:64" s="17" customFormat="1" ht="16.5">
      <c r="A450" s="1"/>
      <c r="B450" s="1"/>
      <c r="C450" s="1"/>
      <c r="D450" s="1"/>
      <c r="E450" s="1"/>
      <c r="F450" s="1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</row>
    <row r="451" spans="1:64" s="17" customFormat="1" ht="16.5">
      <c r="A451" s="1"/>
      <c r="B451" s="1"/>
      <c r="C451" s="1"/>
      <c r="D451" s="1"/>
      <c r="E451" s="1"/>
      <c r="F451" s="1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</row>
    <row r="452" spans="1:64" s="17" customFormat="1" ht="16.5">
      <c r="A452" s="1"/>
      <c r="B452" s="1"/>
      <c r="C452" s="1"/>
      <c r="D452" s="1"/>
      <c r="E452" s="1"/>
      <c r="F452" s="1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</row>
    <row r="453" spans="1:64" s="17" customFormat="1" ht="16.5">
      <c r="A453" s="1"/>
      <c r="B453" s="1"/>
      <c r="C453" s="1"/>
      <c r="D453" s="1"/>
      <c r="E453" s="1"/>
      <c r="F453" s="1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</row>
    <row r="454" spans="1:64" s="17" customFormat="1" ht="16.5">
      <c r="A454" s="1"/>
      <c r="B454" s="1"/>
      <c r="C454" s="1"/>
      <c r="D454" s="1"/>
      <c r="E454" s="1"/>
      <c r="F454" s="1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</row>
    <row r="455" spans="1:64" s="17" customFormat="1" ht="16.5">
      <c r="A455" s="1"/>
      <c r="B455" s="1"/>
      <c r="C455" s="1"/>
      <c r="D455" s="1"/>
      <c r="E455" s="1"/>
      <c r="F455" s="1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</row>
    <row r="456" spans="1:64" s="17" customFormat="1" ht="16.5">
      <c r="A456" s="1"/>
      <c r="B456" s="1"/>
      <c r="C456" s="1"/>
      <c r="D456" s="1"/>
      <c r="E456" s="1"/>
      <c r="F456" s="1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</row>
    <row r="457" spans="1:64" s="17" customFormat="1" ht="16.5">
      <c r="A457" s="1"/>
      <c r="B457" s="1"/>
      <c r="C457" s="1"/>
      <c r="D457" s="1"/>
      <c r="E457" s="1"/>
      <c r="F457" s="1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</row>
    <row r="458" spans="1:64" s="17" customFormat="1" ht="16.5">
      <c r="A458" s="1"/>
      <c r="B458" s="1"/>
      <c r="C458" s="1"/>
      <c r="D458" s="1"/>
      <c r="E458" s="1"/>
      <c r="F458" s="1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</row>
    <row r="459" spans="1:64" s="17" customFormat="1" ht="16.5">
      <c r="A459" s="1"/>
      <c r="B459" s="1"/>
      <c r="C459" s="1"/>
      <c r="D459" s="1"/>
      <c r="E459" s="1"/>
      <c r="F459" s="1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</row>
    <row r="460" spans="1:64" s="17" customFormat="1" ht="16.5">
      <c r="A460" s="1"/>
      <c r="B460" s="1"/>
      <c r="C460" s="1"/>
      <c r="D460" s="1"/>
      <c r="E460" s="1"/>
      <c r="F460" s="1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</row>
    <row r="461" spans="1:64" s="17" customFormat="1" ht="16.5">
      <c r="A461" s="1"/>
      <c r="B461" s="1"/>
      <c r="C461" s="1"/>
      <c r="D461" s="1"/>
      <c r="E461" s="1"/>
      <c r="F461" s="1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</row>
    <row r="462" spans="1:64" s="17" customFormat="1" ht="16.5">
      <c r="A462" s="1"/>
      <c r="B462" s="1"/>
      <c r="C462" s="1"/>
      <c r="D462" s="1"/>
      <c r="E462" s="1"/>
      <c r="F462" s="1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</row>
    <row r="463" spans="1:64" s="17" customFormat="1" ht="16.5">
      <c r="A463" s="1"/>
      <c r="B463" s="1"/>
      <c r="C463" s="1"/>
      <c r="D463" s="1"/>
      <c r="E463" s="1"/>
      <c r="F463" s="1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</row>
    <row r="464" spans="1:64" s="17" customFormat="1" ht="16.5">
      <c r="A464" s="1"/>
      <c r="B464" s="1"/>
      <c r="C464" s="1"/>
      <c r="D464" s="1"/>
      <c r="E464" s="1"/>
      <c r="F464" s="1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</row>
    <row r="465" spans="1:64" s="17" customFormat="1" ht="16.5">
      <c r="A465" s="1"/>
      <c r="B465" s="1"/>
      <c r="C465" s="1"/>
      <c r="D465" s="1"/>
      <c r="E465" s="1"/>
      <c r="F465" s="1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</row>
    <row r="466" spans="1:64" s="17" customFormat="1" ht="16.5">
      <c r="A466" s="1"/>
      <c r="B466" s="1"/>
      <c r="C466" s="1"/>
      <c r="D466" s="1"/>
      <c r="E466" s="1"/>
      <c r="F466" s="1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</row>
    <row r="467" spans="1:64" s="17" customFormat="1" ht="16.5">
      <c r="A467" s="1"/>
      <c r="B467" s="1"/>
      <c r="C467" s="1"/>
      <c r="D467" s="1"/>
      <c r="E467" s="1"/>
      <c r="F467" s="1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</row>
    <row r="468" spans="1:64" s="17" customFormat="1" ht="16.5">
      <c r="A468" s="1"/>
      <c r="B468" s="1"/>
      <c r="C468" s="1"/>
      <c r="D468" s="1"/>
      <c r="E468" s="1"/>
      <c r="F468" s="1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</row>
    <row r="469" spans="1:64" s="17" customFormat="1" ht="16.5">
      <c r="A469" s="1"/>
      <c r="B469" s="1"/>
      <c r="C469" s="1"/>
      <c r="D469" s="1"/>
      <c r="E469" s="1"/>
      <c r="F469" s="1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</row>
    <row r="470" spans="1:64" s="17" customFormat="1" ht="16.5">
      <c r="A470" s="1"/>
      <c r="B470" s="1"/>
      <c r="C470" s="1"/>
      <c r="D470" s="1"/>
      <c r="E470" s="1"/>
      <c r="F470" s="1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</row>
    <row r="471" spans="1:64" s="17" customFormat="1" ht="16.5">
      <c r="A471" s="1"/>
      <c r="B471" s="1"/>
      <c r="C471" s="1"/>
      <c r="D471" s="1"/>
      <c r="E471" s="1"/>
      <c r="F471" s="1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</row>
    <row r="472" spans="1:64" s="17" customFormat="1" ht="16.5">
      <c r="A472" s="1"/>
      <c r="B472" s="1"/>
      <c r="C472" s="1"/>
      <c r="D472" s="1"/>
      <c r="E472" s="1"/>
      <c r="F472" s="1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</row>
    <row r="473" spans="1:64" s="17" customFormat="1" ht="16.5">
      <c r="A473" s="1"/>
      <c r="B473" s="1"/>
      <c r="C473" s="1"/>
      <c r="D473" s="1"/>
      <c r="E473" s="1"/>
      <c r="F473" s="1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</row>
    <row r="474" spans="1:64" s="17" customFormat="1" ht="16.5">
      <c r="A474" s="1"/>
      <c r="B474" s="1"/>
      <c r="C474" s="1"/>
      <c r="D474" s="1"/>
      <c r="E474" s="1"/>
      <c r="F474" s="1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</row>
    <row r="475" spans="1:64" s="17" customFormat="1" ht="16.5">
      <c r="A475" s="1"/>
      <c r="B475" s="1"/>
      <c r="C475" s="1"/>
      <c r="D475" s="1"/>
      <c r="E475" s="1"/>
      <c r="F475" s="1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</row>
    <row r="476" spans="1:64" s="17" customFormat="1" ht="16.5">
      <c r="A476" s="1"/>
      <c r="B476" s="1"/>
      <c r="C476" s="1"/>
      <c r="D476" s="1"/>
      <c r="E476" s="1"/>
      <c r="F476" s="1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</row>
    <row r="477" spans="1:64" s="17" customFormat="1" ht="16.5">
      <c r="A477" s="1"/>
      <c r="B477" s="1"/>
      <c r="C477" s="1"/>
      <c r="D477" s="1"/>
      <c r="E477" s="1"/>
      <c r="F477" s="1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</row>
    <row r="478" spans="1:64" s="17" customFormat="1" ht="16.5">
      <c r="A478" s="1"/>
      <c r="B478" s="1"/>
      <c r="C478" s="1"/>
      <c r="D478" s="1"/>
      <c r="E478" s="1"/>
      <c r="F478" s="1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</row>
    <row r="479" spans="1:64" s="17" customFormat="1" ht="16.5">
      <c r="A479" s="1"/>
      <c r="B479" s="1"/>
      <c r="C479" s="1"/>
      <c r="D479" s="1"/>
      <c r="E479" s="1"/>
      <c r="F479" s="1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</row>
    <row r="480" spans="1:64" s="17" customFormat="1" ht="16.5">
      <c r="A480" s="1"/>
      <c r="B480" s="1"/>
      <c r="C480" s="1"/>
      <c r="D480" s="1"/>
      <c r="E480" s="1"/>
      <c r="F480" s="1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</row>
    <row r="481" spans="1:64" s="17" customFormat="1" ht="16.5">
      <c r="A481" s="1"/>
      <c r="B481" s="1"/>
      <c r="C481" s="1"/>
      <c r="D481" s="1"/>
      <c r="E481" s="1"/>
      <c r="F481" s="1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</row>
    <row r="482" spans="1:64" s="17" customFormat="1" ht="16.5">
      <c r="A482" s="1"/>
      <c r="B482" s="1"/>
      <c r="C482" s="1"/>
      <c r="D482" s="1"/>
      <c r="E482" s="1"/>
      <c r="F482" s="1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</row>
    <row r="483" spans="1:64" s="17" customFormat="1" ht="16.5">
      <c r="A483" s="1"/>
      <c r="B483" s="1"/>
      <c r="C483" s="1"/>
      <c r="D483" s="1"/>
      <c r="E483" s="1"/>
      <c r="F483" s="1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</row>
    <row r="484" spans="1:64" s="17" customFormat="1" ht="16.5">
      <c r="A484" s="1"/>
      <c r="B484" s="1"/>
      <c r="C484" s="1"/>
      <c r="D484" s="1"/>
      <c r="E484" s="1"/>
      <c r="F484" s="1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</row>
    <row r="485" spans="1:64" s="17" customFormat="1" ht="16.5">
      <c r="A485" s="1"/>
      <c r="B485" s="1"/>
      <c r="C485" s="1"/>
      <c r="D485" s="1"/>
      <c r="E485" s="1"/>
      <c r="F485" s="1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</row>
    <row r="486" spans="1:64" s="17" customFormat="1" ht="16.5">
      <c r="A486" s="1"/>
      <c r="B486" s="1"/>
      <c r="C486" s="1"/>
      <c r="D486" s="1"/>
      <c r="E486" s="1"/>
      <c r="F486" s="1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</row>
    <row r="487" spans="1:64" s="17" customFormat="1" ht="16.5">
      <c r="A487" s="1"/>
      <c r="B487" s="1"/>
      <c r="C487" s="1"/>
      <c r="D487" s="1"/>
      <c r="E487" s="1"/>
      <c r="F487" s="1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</row>
    <row r="488" spans="1:64" s="17" customFormat="1" ht="16.5">
      <c r="A488" s="1"/>
      <c r="B488" s="1"/>
      <c r="C488" s="1"/>
      <c r="D488" s="1"/>
      <c r="E488" s="1"/>
      <c r="F488" s="1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</row>
    <row r="489" spans="1:64" s="17" customFormat="1" ht="16.5">
      <c r="A489" s="1"/>
      <c r="B489" s="1"/>
      <c r="C489" s="1"/>
      <c r="D489" s="1"/>
      <c r="E489" s="1"/>
      <c r="F489" s="1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</row>
    <row r="490" spans="1:64" s="17" customFormat="1" ht="16.5">
      <c r="A490" s="1"/>
      <c r="B490" s="1"/>
      <c r="C490" s="1"/>
      <c r="D490" s="1"/>
      <c r="E490" s="1"/>
      <c r="F490" s="1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</row>
    <row r="491" spans="1:64" s="17" customFormat="1" ht="16.5">
      <c r="A491" s="1"/>
      <c r="B491" s="1"/>
      <c r="C491" s="1"/>
      <c r="D491" s="1"/>
      <c r="E491" s="1"/>
      <c r="F491" s="1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</row>
    <row r="492" spans="1:64" s="17" customFormat="1" ht="16.5">
      <c r="A492" s="1"/>
      <c r="B492" s="1"/>
      <c r="C492" s="1"/>
      <c r="D492" s="1"/>
      <c r="E492" s="1"/>
      <c r="F492" s="1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</row>
    <row r="493" spans="1:64" s="17" customFormat="1" ht="16.5">
      <c r="A493" s="1"/>
      <c r="B493" s="1"/>
      <c r="C493" s="1"/>
      <c r="D493" s="1"/>
      <c r="E493" s="1"/>
      <c r="F493" s="1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</row>
    <row r="494" spans="1:64" s="17" customFormat="1" ht="16.5">
      <c r="A494" s="1"/>
      <c r="B494" s="1"/>
      <c r="C494" s="1"/>
      <c r="D494" s="1"/>
      <c r="E494" s="1"/>
      <c r="F494" s="1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</row>
    <row r="495" spans="1:64" s="17" customFormat="1" ht="16.5">
      <c r="A495" s="1"/>
      <c r="B495" s="1"/>
      <c r="C495" s="1"/>
      <c r="D495" s="1"/>
      <c r="E495" s="1"/>
      <c r="F495" s="1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</row>
    <row r="496" spans="1:64" s="17" customFormat="1" ht="16.5">
      <c r="A496" s="1"/>
      <c r="B496" s="1"/>
      <c r="C496" s="1"/>
      <c r="D496" s="1"/>
      <c r="E496" s="1"/>
      <c r="F496" s="1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</row>
    <row r="497" spans="1:64" s="17" customFormat="1" ht="16.5">
      <c r="A497" s="1"/>
      <c r="B497" s="1"/>
      <c r="C497" s="1"/>
      <c r="D497" s="1"/>
      <c r="E497" s="1"/>
      <c r="F497" s="1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</row>
    <row r="498" spans="1:64" s="17" customFormat="1" ht="16.5">
      <c r="A498" s="1"/>
      <c r="B498" s="1"/>
      <c r="C498" s="1"/>
      <c r="D498" s="1"/>
      <c r="E498" s="1"/>
      <c r="F498" s="1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</row>
    <row r="499" spans="1:64" s="17" customFormat="1" ht="16.5">
      <c r="A499" s="1"/>
      <c r="B499" s="1"/>
      <c r="C499" s="1"/>
      <c r="D499" s="1"/>
      <c r="E499" s="1"/>
      <c r="F499" s="1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</row>
    <row r="500" spans="1:64" s="17" customFormat="1" ht="16.5">
      <c r="A500" s="1"/>
      <c r="B500" s="1"/>
      <c r="C500" s="1"/>
      <c r="D500" s="1"/>
      <c r="E500" s="1"/>
      <c r="F500" s="1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</row>
    <row r="501" spans="1:64" s="17" customFormat="1" ht="16.5">
      <c r="A501" s="1"/>
      <c r="B501" s="1"/>
      <c r="C501" s="1"/>
      <c r="D501" s="1"/>
      <c r="E501" s="1"/>
      <c r="F501" s="1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</row>
    <row r="502" spans="1:64" s="17" customFormat="1" ht="16.5">
      <c r="A502" s="1"/>
      <c r="B502" s="1"/>
      <c r="C502" s="1"/>
      <c r="D502" s="1"/>
      <c r="E502" s="1"/>
      <c r="F502" s="1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</row>
    <row r="503" spans="1:64" s="17" customFormat="1" ht="16.5">
      <c r="A503" s="1"/>
      <c r="B503" s="1"/>
      <c r="C503" s="1"/>
      <c r="D503" s="1"/>
      <c r="E503" s="1"/>
      <c r="F503" s="1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</row>
    <row r="504" spans="1:64" s="17" customFormat="1" ht="16.5">
      <c r="A504" s="1"/>
      <c r="B504" s="1"/>
      <c r="C504" s="1"/>
      <c r="D504" s="1"/>
      <c r="E504" s="1"/>
      <c r="F504" s="1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</row>
    <row r="505" spans="1:64" s="17" customFormat="1" ht="16.5">
      <c r="A505" s="1"/>
      <c r="B505" s="1"/>
      <c r="C505" s="1"/>
      <c r="D505" s="1"/>
      <c r="E505" s="1"/>
      <c r="F505" s="1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</row>
    <row r="506" spans="1:64" s="17" customFormat="1" ht="16.5">
      <c r="A506" s="1"/>
      <c r="B506" s="1"/>
      <c r="C506" s="1"/>
      <c r="D506" s="1"/>
      <c r="E506" s="1"/>
      <c r="F506" s="1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</row>
    <row r="507" spans="1:64" s="17" customFormat="1" ht="16.5">
      <c r="A507" s="1"/>
      <c r="B507" s="1"/>
      <c r="C507" s="1"/>
      <c r="D507" s="1"/>
      <c r="E507" s="1"/>
      <c r="F507" s="1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</row>
    <row r="508" spans="1:64" s="17" customFormat="1" ht="16.5">
      <c r="A508" s="1"/>
      <c r="B508" s="1"/>
      <c r="C508" s="1"/>
      <c r="D508" s="1"/>
      <c r="E508" s="1"/>
      <c r="F508" s="1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</row>
    <row r="509" spans="1:64" s="17" customFormat="1" ht="16.5">
      <c r="A509" s="1"/>
      <c r="B509" s="1"/>
      <c r="C509" s="1"/>
      <c r="D509" s="1"/>
      <c r="E509" s="1"/>
      <c r="F509" s="1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</row>
    <row r="510" spans="1:64" s="17" customFormat="1" ht="16.5">
      <c r="A510" s="1"/>
      <c r="B510" s="1"/>
      <c r="C510" s="1"/>
      <c r="D510" s="1"/>
      <c r="E510" s="1"/>
      <c r="F510" s="1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</row>
    <row r="511" spans="1:64" s="17" customFormat="1" ht="16.5">
      <c r="A511" s="1"/>
      <c r="B511" s="1"/>
      <c r="C511" s="1"/>
      <c r="D511" s="1"/>
      <c r="E511" s="1"/>
      <c r="F511" s="1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</row>
    <row r="512" spans="1:64" s="17" customFormat="1" ht="16.5">
      <c r="A512" s="1"/>
      <c r="B512" s="1"/>
      <c r="C512" s="1"/>
      <c r="D512" s="1"/>
      <c r="E512" s="1"/>
      <c r="F512" s="1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</row>
    <row r="513" spans="1:64" s="17" customFormat="1" ht="16.5">
      <c r="A513" s="1"/>
      <c r="B513" s="1"/>
      <c r="C513" s="1"/>
      <c r="D513" s="1"/>
      <c r="E513" s="1"/>
      <c r="F513" s="1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</row>
    <row r="514" spans="1:64" s="17" customFormat="1" ht="16.5">
      <c r="A514" s="1"/>
      <c r="B514" s="1"/>
      <c r="C514" s="1"/>
      <c r="D514" s="1"/>
      <c r="E514" s="1"/>
      <c r="F514" s="1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</row>
    <row r="515" spans="1:64" s="17" customFormat="1" ht="16.5">
      <c r="A515" s="1"/>
      <c r="B515" s="1"/>
      <c r="C515" s="1"/>
      <c r="D515" s="1"/>
      <c r="E515" s="1"/>
      <c r="F515" s="1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</row>
    <row r="516" spans="1:64" s="17" customFormat="1" ht="16.5">
      <c r="A516" s="1"/>
      <c r="B516" s="1"/>
      <c r="C516" s="1"/>
      <c r="D516" s="1"/>
      <c r="E516" s="1"/>
      <c r="F516" s="1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</row>
    <row r="517" spans="1:64" s="17" customFormat="1" ht="16.5">
      <c r="A517" s="1"/>
      <c r="B517" s="1"/>
      <c r="C517" s="1"/>
      <c r="D517" s="1"/>
      <c r="E517" s="1"/>
      <c r="F517" s="1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</row>
    <row r="518" spans="1:64" s="17" customFormat="1" ht="16.5">
      <c r="A518" s="1"/>
      <c r="B518" s="1"/>
      <c r="C518" s="1"/>
      <c r="D518" s="1"/>
      <c r="E518" s="1"/>
      <c r="F518" s="1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</row>
    <row r="519" spans="1:64" s="17" customFormat="1" ht="16.5">
      <c r="A519" s="1"/>
      <c r="B519" s="1"/>
      <c r="C519" s="1"/>
      <c r="D519" s="1"/>
      <c r="E519" s="1"/>
      <c r="F519" s="1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</row>
    <row r="520" spans="1:64" s="17" customFormat="1" ht="16.5">
      <c r="A520" s="1"/>
      <c r="B520" s="1"/>
      <c r="C520" s="1"/>
      <c r="D520" s="1"/>
      <c r="E520" s="1"/>
      <c r="F520" s="1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</row>
    <row r="521" spans="1:64" s="17" customFormat="1" ht="16.5">
      <c r="A521" s="1"/>
      <c r="B521" s="1"/>
      <c r="C521" s="1"/>
      <c r="D521" s="1"/>
      <c r="E521" s="1"/>
      <c r="F521" s="1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</row>
    <row r="522" spans="1:64" s="17" customFormat="1" ht="16.5">
      <c r="A522" s="1"/>
      <c r="B522" s="1"/>
      <c r="C522" s="1"/>
      <c r="D522" s="1"/>
      <c r="E522" s="1"/>
      <c r="F522" s="1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</row>
    <row r="523" spans="1:64" s="17" customFormat="1" ht="16.5">
      <c r="A523" s="1"/>
      <c r="B523" s="1"/>
      <c r="C523" s="1"/>
      <c r="D523" s="1"/>
      <c r="E523" s="1"/>
      <c r="F523" s="1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</row>
    <row r="524" spans="1:64" s="17" customFormat="1" ht="16.5">
      <c r="A524" s="1"/>
      <c r="B524" s="1"/>
      <c r="C524" s="1"/>
      <c r="D524" s="1"/>
      <c r="E524" s="1"/>
      <c r="F524" s="1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</row>
    <row r="525" spans="1:64" s="17" customFormat="1" ht="16.5">
      <c r="A525" s="1"/>
      <c r="B525" s="1"/>
      <c r="C525" s="1"/>
      <c r="D525" s="1"/>
      <c r="E525" s="1"/>
      <c r="F525" s="1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</row>
    <row r="526" spans="1:64" s="17" customFormat="1" ht="16.5">
      <c r="A526" s="1"/>
      <c r="B526" s="1"/>
      <c r="C526" s="1"/>
      <c r="D526" s="1"/>
      <c r="E526" s="1"/>
      <c r="F526" s="1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</row>
    <row r="527" spans="1:64" s="17" customFormat="1" ht="16.5">
      <c r="A527" s="1"/>
      <c r="B527" s="1"/>
      <c r="C527" s="1"/>
      <c r="D527" s="1"/>
      <c r="E527" s="1"/>
      <c r="F527" s="1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</row>
    <row r="528" spans="1:64" s="17" customFormat="1" ht="16.5">
      <c r="A528" s="1"/>
      <c r="B528" s="1"/>
      <c r="C528" s="1"/>
      <c r="D528" s="1"/>
      <c r="E528" s="1"/>
      <c r="F528" s="1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</row>
    <row r="529" spans="1:64" s="17" customFormat="1" ht="16.5">
      <c r="A529" s="1"/>
      <c r="B529" s="1"/>
      <c r="C529" s="1"/>
      <c r="D529" s="1"/>
      <c r="E529" s="1"/>
      <c r="F529" s="1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</row>
    <row r="530" spans="1:64" s="17" customFormat="1" ht="16.5">
      <c r="A530" s="1"/>
      <c r="B530" s="1"/>
      <c r="C530" s="1"/>
      <c r="D530" s="1"/>
      <c r="E530" s="1"/>
      <c r="F530" s="1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</row>
  </sheetData>
  <sheetProtection/>
  <mergeCells count="114">
    <mergeCell ref="A2:CD2"/>
    <mergeCell ref="BY6:BZ7"/>
    <mergeCell ref="CA6:CC7"/>
    <mergeCell ref="CA8:CC8"/>
    <mergeCell ref="CA9:CA10"/>
    <mergeCell ref="CB9:CC9"/>
    <mergeCell ref="BY8:BY10"/>
    <mergeCell ref="BZ8:BZ10"/>
    <mergeCell ref="AC6:AE7"/>
    <mergeCell ref="AO6:AQ7"/>
    <mergeCell ref="AO8:AQ8"/>
    <mergeCell ref="AO9:AO10"/>
    <mergeCell ref="AF6:AH7"/>
    <mergeCell ref="AF8:AH8"/>
    <mergeCell ref="AF9:AF10"/>
    <mergeCell ref="AG9:AH9"/>
    <mergeCell ref="AP9:AQ9"/>
    <mergeCell ref="AI6:AK7"/>
    <mergeCell ref="AI8:AK8"/>
    <mergeCell ref="AI9:AI10"/>
    <mergeCell ref="Z6:AB7"/>
    <mergeCell ref="W8:Y8"/>
    <mergeCell ref="W9:W10"/>
    <mergeCell ref="X9:Y9"/>
    <mergeCell ref="AC8:AE8"/>
    <mergeCell ref="AC9:AC10"/>
    <mergeCell ref="AD9:AE9"/>
    <mergeCell ref="Z8:AB8"/>
    <mergeCell ref="Z9:Z10"/>
    <mergeCell ref="AA9:AB9"/>
    <mergeCell ref="F8:F10"/>
    <mergeCell ref="G8:H8"/>
    <mergeCell ref="W6:Y7"/>
    <mergeCell ref="O9:P9"/>
    <mergeCell ref="I6:J7"/>
    <mergeCell ref="T9:T10"/>
    <mergeCell ref="U9:V9"/>
    <mergeCell ref="T8:V8"/>
    <mergeCell ref="S9:S10"/>
    <mergeCell ref="T6:V7"/>
    <mergeCell ref="Q6:S7"/>
    <mergeCell ref="A32:S32"/>
    <mergeCell ref="C6:C10"/>
    <mergeCell ref="D6:D10"/>
    <mergeCell ref="E6:E10"/>
    <mergeCell ref="R8:S8"/>
    <mergeCell ref="R9:R10"/>
    <mergeCell ref="L8:L10"/>
    <mergeCell ref="F6:H7"/>
    <mergeCell ref="K6:L7"/>
    <mergeCell ref="J8:J10"/>
    <mergeCell ref="K8:K10"/>
    <mergeCell ref="M6:P7"/>
    <mergeCell ref="G9:G10"/>
    <mergeCell ref="H9:H10"/>
    <mergeCell ref="N9:N10"/>
    <mergeCell ref="I8:I10"/>
    <mergeCell ref="BG6:BI7"/>
    <mergeCell ref="BG8:BI8"/>
    <mergeCell ref="BG9:BG10"/>
    <mergeCell ref="BH9:BI9"/>
    <mergeCell ref="BE9:BF9"/>
    <mergeCell ref="A6:A10"/>
    <mergeCell ref="B6:B10"/>
    <mergeCell ref="Q8:Q10"/>
    <mergeCell ref="N8:P8"/>
    <mergeCell ref="M8:M10"/>
    <mergeCell ref="BJ6:BL7"/>
    <mergeCell ref="BJ8:BL8"/>
    <mergeCell ref="BJ9:BJ10"/>
    <mergeCell ref="BS8:BU8"/>
    <mergeCell ref="BS9:BS10"/>
    <mergeCell ref="BT9:BU9"/>
    <mergeCell ref="BK9:BL9"/>
    <mergeCell ref="BM8:BO8"/>
    <mergeCell ref="BM9:BM10"/>
    <mergeCell ref="BN9:BO9"/>
    <mergeCell ref="AJ9:AK9"/>
    <mergeCell ref="AL6:AN7"/>
    <mergeCell ref="AL8:AN8"/>
    <mergeCell ref="AL9:AL10"/>
    <mergeCell ref="AM9:AN9"/>
    <mergeCell ref="AU6:AW7"/>
    <mergeCell ref="AU8:AW8"/>
    <mergeCell ref="AU9:AU10"/>
    <mergeCell ref="AV9:AW9"/>
    <mergeCell ref="AR6:AT7"/>
    <mergeCell ref="AR8:AT8"/>
    <mergeCell ref="AR9:AR10"/>
    <mergeCell ref="AS9:AT9"/>
    <mergeCell ref="BV8:BX8"/>
    <mergeCell ref="BV9:BV10"/>
    <mergeCell ref="BW9:BX9"/>
    <mergeCell ref="BA8:BC8"/>
    <mergeCell ref="BA9:BA10"/>
    <mergeCell ref="BB9:BC9"/>
    <mergeCell ref="AX6:AZ7"/>
    <mergeCell ref="AX8:AZ8"/>
    <mergeCell ref="AX9:AX10"/>
    <mergeCell ref="AY9:AZ9"/>
    <mergeCell ref="BD6:BF7"/>
    <mergeCell ref="BD8:BF8"/>
    <mergeCell ref="BD9:BD10"/>
    <mergeCell ref="BA6:BC7"/>
    <mergeCell ref="CD6:CD10"/>
    <mergeCell ref="A5:CD5"/>
    <mergeCell ref="A3:CD3"/>
    <mergeCell ref="A1:CD1"/>
    <mergeCell ref="A4:CD4"/>
    <mergeCell ref="BM6:BR7"/>
    <mergeCell ref="BP8:BR8"/>
    <mergeCell ref="BP9:BP10"/>
    <mergeCell ref="BQ9:BR9"/>
    <mergeCell ref="BS6:BX7"/>
  </mergeCells>
  <printOptions horizontalCentered="1"/>
  <pageMargins left="0.4330708661417323" right="0.1968503937007874" top="0.4330708661417323" bottom="0.2755905511811024" header="0.2362204724409449" footer="0.1968503937007874"/>
  <pageSetup firstPageNumber="1" useFirstPageNumber="1" fitToHeight="0" horizontalDpi="600" verticalDpi="600" orientation="landscape" paperSize="8" scale="70" r:id="rId1"/>
  <headerFooter differentFirst="1">
    <oddFooter>&amp;R&amp;"Times New Roman,Regular"&amp;14&amp;P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NhatAnh-322A</dc:creator>
  <cp:keywords/>
  <dc:description/>
  <cp:lastModifiedBy>My PC</cp:lastModifiedBy>
  <cp:lastPrinted>2018-12-10T02:16:22Z</cp:lastPrinted>
  <dcterms:created xsi:type="dcterms:W3CDTF">2017-02-19T10:11:49Z</dcterms:created>
  <dcterms:modified xsi:type="dcterms:W3CDTF">2018-12-15T08:05:18Z</dcterms:modified>
  <cp:category/>
  <cp:version/>
  <cp:contentType/>
  <cp:contentStatus/>
</cp:coreProperties>
</file>